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kharistempleman/Documents/Taiwan Democracy Project/Research/Elections Research/2012 Elections/"/>
    </mc:Choice>
  </mc:AlternateContent>
  <bookViews>
    <workbookView xWindow="1180" yWindow="460" windowWidth="24420" windowHeight="14820" tabRatio="500" activeTab="2"/>
  </bookViews>
  <sheets>
    <sheet name="Documentation" sheetId="2" r:id="rId1"/>
    <sheet name="Data" sheetId="3" r:id="rId2"/>
    <sheet name="Forecast" sheetId="4" r:id="rId3"/>
    <sheet name="Replication" sheetId="5" r:id="rId4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4" i="3" l="1"/>
  <c r="O74" i="3"/>
  <c r="M74" i="3"/>
  <c r="L74" i="3"/>
  <c r="K74" i="3"/>
  <c r="J74" i="3"/>
  <c r="I74" i="3"/>
  <c r="N73" i="3"/>
  <c r="O73" i="3"/>
  <c r="M73" i="3"/>
  <c r="L73" i="3"/>
  <c r="K73" i="3"/>
  <c r="J73" i="3"/>
  <c r="I73" i="3"/>
  <c r="N72" i="3"/>
  <c r="O72" i="3"/>
  <c r="M72" i="3"/>
  <c r="L72" i="3"/>
  <c r="K72" i="3"/>
  <c r="J72" i="3"/>
  <c r="I72" i="3"/>
  <c r="N71" i="3"/>
  <c r="O71" i="3"/>
  <c r="M71" i="3"/>
  <c r="L71" i="3"/>
  <c r="K71" i="3"/>
  <c r="J71" i="3"/>
  <c r="I71" i="3"/>
  <c r="N70" i="3"/>
  <c r="O70" i="3"/>
  <c r="M70" i="3"/>
  <c r="L70" i="3"/>
  <c r="K70" i="3"/>
  <c r="J70" i="3"/>
  <c r="I70" i="3"/>
  <c r="N69" i="3"/>
  <c r="O69" i="3"/>
  <c r="M69" i="3"/>
  <c r="L69" i="3"/>
  <c r="K69" i="3"/>
  <c r="J69" i="3"/>
  <c r="I69" i="3"/>
  <c r="N68" i="3"/>
  <c r="O68" i="3"/>
  <c r="M68" i="3"/>
  <c r="L68" i="3"/>
  <c r="K68" i="3"/>
  <c r="J68" i="3"/>
  <c r="I68" i="3"/>
  <c r="N67" i="3"/>
  <c r="O67" i="3"/>
  <c r="M67" i="3"/>
  <c r="L67" i="3"/>
  <c r="K67" i="3"/>
  <c r="J67" i="3"/>
  <c r="I67" i="3"/>
  <c r="N66" i="3"/>
  <c r="O66" i="3"/>
  <c r="M66" i="3"/>
  <c r="L66" i="3"/>
  <c r="K66" i="3"/>
  <c r="J66" i="3"/>
  <c r="I66" i="3"/>
  <c r="N65" i="3"/>
  <c r="O65" i="3"/>
  <c r="M65" i="3"/>
  <c r="L65" i="3"/>
  <c r="K65" i="3"/>
  <c r="J65" i="3"/>
  <c r="I65" i="3"/>
  <c r="N64" i="3"/>
  <c r="O64" i="3"/>
  <c r="M64" i="3"/>
  <c r="L64" i="3"/>
  <c r="K64" i="3"/>
  <c r="J64" i="3"/>
  <c r="I64" i="3"/>
  <c r="N63" i="3"/>
  <c r="O63" i="3"/>
  <c r="M63" i="3"/>
  <c r="L63" i="3"/>
  <c r="K63" i="3"/>
  <c r="J63" i="3"/>
  <c r="I63" i="3"/>
  <c r="N62" i="3"/>
  <c r="O62" i="3"/>
  <c r="M62" i="3"/>
  <c r="L62" i="3"/>
  <c r="K62" i="3"/>
  <c r="J62" i="3"/>
  <c r="I62" i="3"/>
  <c r="N61" i="3"/>
  <c r="O61" i="3"/>
  <c r="M61" i="3"/>
  <c r="L61" i="3"/>
  <c r="K61" i="3"/>
  <c r="J61" i="3"/>
  <c r="I61" i="3"/>
  <c r="N60" i="3"/>
  <c r="O60" i="3"/>
  <c r="M60" i="3"/>
  <c r="L60" i="3"/>
  <c r="K60" i="3"/>
  <c r="J60" i="3"/>
  <c r="I60" i="3"/>
  <c r="N59" i="3"/>
  <c r="O59" i="3"/>
  <c r="M59" i="3"/>
  <c r="L59" i="3"/>
  <c r="K59" i="3"/>
  <c r="J59" i="3"/>
  <c r="I59" i="3"/>
  <c r="N58" i="3"/>
  <c r="O58" i="3"/>
  <c r="M58" i="3"/>
  <c r="L58" i="3"/>
  <c r="K58" i="3"/>
  <c r="J58" i="3"/>
  <c r="I58" i="3"/>
  <c r="N57" i="3"/>
  <c r="O57" i="3"/>
  <c r="M57" i="3"/>
  <c r="L57" i="3"/>
  <c r="K57" i="3"/>
  <c r="J57" i="3"/>
  <c r="I57" i="3"/>
  <c r="N56" i="3"/>
  <c r="O56" i="3"/>
  <c r="M56" i="3"/>
  <c r="L56" i="3"/>
  <c r="K56" i="3"/>
  <c r="J56" i="3"/>
  <c r="I56" i="3"/>
  <c r="N55" i="3"/>
  <c r="O55" i="3"/>
  <c r="M55" i="3"/>
  <c r="L55" i="3"/>
  <c r="K55" i="3"/>
  <c r="J55" i="3"/>
  <c r="I55" i="3"/>
  <c r="N54" i="3"/>
  <c r="O54" i="3"/>
  <c r="M54" i="3"/>
  <c r="L54" i="3"/>
  <c r="K54" i="3"/>
  <c r="J54" i="3"/>
  <c r="I54" i="3"/>
  <c r="N53" i="3"/>
  <c r="O53" i="3"/>
  <c r="M53" i="3"/>
  <c r="L53" i="3"/>
  <c r="K53" i="3"/>
  <c r="J53" i="3"/>
  <c r="I53" i="3"/>
  <c r="N52" i="3"/>
  <c r="O52" i="3"/>
  <c r="M52" i="3"/>
  <c r="L52" i="3"/>
  <c r="K52" i="3"/>
  <c r="J52" i="3"/>
  <c r="I52" i="3"/>
  <c r="N51" i="3"/>
  <c r="O51" i="3"/>
  <c r="M51" i="3"/>
  <c r="L51" i="3"/>
  <c r="K51" i="3"/>
  <c r="J51" i="3"/>
  <c r="I51" i="3"/>
  <c r="N50" i="3"/>
  <c r="O50" i="3"/>
  <c r="M50" i="3"/>
  <c r="L50" i="3"/>
  <c r="K50" i="3"/>
  <c r="J50" i="3"/>
  <c r="I50" i="3"/>
  <c r="N49" i="3"/>
  <c r="O49" i="3"/>
  <c r="M49" i="3"/>
  <c r="L49" i="3"/>
  <c r="K49" i="3"/>
  <c r="J49" i="3"/>
  <c r="I49" i="3"/>
  <c r="N48" i="3"/>
  <c r="O48" i="3"/>
  <c r="M48" i="3"/>
  <c r="L48" i="3"/>
  <c r="K48" i="3"/>
  <c r="J48" i="3"/>
  <c r="I48" i="3"/>
  <c r="N47" i="3"/>
  <c r="O47" i="3"/>
  <c r="M47" i="3"/>
  <c r="L47" i="3"/>
  <c r="K47" i="3"/>
  <c r="J47" i="3"/>
  <c r="I47" i="3"/>
  <c r="N46" i="3"/>
  <c r="O46" i="3"/>
  <c r="M46" i="3"/>
  <c r="L46" i="3"/>
  <c r="K46" i="3"/>
  <c r="J46" i="3"/>
  <c r="I46" i="3"/>
  <c r="N45" i="3"/>
  <c r="O45" i="3"/>
  <c r="M45" i="3"/>
  <c r="L45" i="3"/>
  <c r="K45" i="3"/>
  <c r="J45" i="3"/>
  <c r="I45" i="3"/>
  <c r="N44" i="3"/>
  <c r="O44" i="3"/>
  <c r="M44" i="3"/>
  <c r="L44" i="3"/>
  <c r="K44" i="3"/>
  <c r="J44" i="3"/>
  <c r="I44" i="3"/>
  <c r="N43" i="3"/>
  <c r="O43" i="3"/>
  <c r="M43" i="3"/>
  <c r="L43" i="3"/>
  <c r="K43" i="3"/>
  <c r="J43" i="3"/>
  <c r="I43" i="3"/>
  <c r="N42" i="3"/>
  <c r="O42" i="3"/>
  <c r="M42" i="3"/>
  <c r="L42" i="3"/>
  <c r="K42" i="3"/>
  <c r="J42" i="3"/>
  <c r="I42" i="3"/>
  <c r="N41" i="3"/>
  <c r="O41" i="3"/>
  <c r="M41" i="3"/>
  <c r="L41" i="3"/>
  <c r="K41" i="3"/>
  <c r="J41" i="3"/>
  <c r="I41" i="3"/>
  <c r="N40" i="3"/>
  <c r="O40" i="3"/>
  <c r="M40" i="3"/>
  <c r="L40" i="3"/>
  <c r="K40" i="3"/>
  <c r="J40" i="3"/>
  <c r="I40" i="3"/>
  <c r="N39" i="3"/>
  <c r="O39" i="3"/>
  <c r="M39" i="3"/>
  <c r="L39" i="3"/>
  <c r="K39" i="3"/>
  <c r="J39" i="3"/>
  <c r="I39" i="3"/>
  <c r="N38" i="3"/>
  <c r="O38" i="3"/>
  <c r="M38" i="3"/>
  <c r="L38" i="3"/>
  <c r="K38" i="3"/>
  <c r="J38" i="3"/>
  <c r="I38" i="3"/>
  <c r="N37" i="3"/>
  <c r="O37" i="3"/>
  <c r="M37" i="3"/>
  <c r="L37" i="3"/>
  <c r="K37" i="3"/>
  <c r="J37" i="3"/>
  <c r="I37" i="3"/>
  <c r="N36" i="3"/>
  <c r="O36" i="3"/>
  <c r="M36" i="3"/>
  <c r="L36" i="3"/>
  <c r="K36" i="3"/>
  <c r="J36" i="3"/>
  <c r="I36" i="3"/>
  <c r="N35" i="3"/>
  <c r="O35" i="3"/>
  <c r="M35" i="3"/>
  <c r="L35" i="3"/>
  <c r="K35" i="3"/>
  <c r="J35" i="3"/>
  <c r="I35" i="3"/>
  <c r="N34" i="3"/>
  <c r="O34" i="3"/>
  <c r="M34" i="3"/>
  <c r="L34" i="3"/>
  <c r="K34" i="3"/>
  <c r="J34" i="3"/>
  <c r="I34" i="3"/>
  <c r="N33" i="3"/>
  <c r="O33" i="3"/>
  <c r="M33" i="3"/>
  <c r="L33" i="3"/>
  <c r="K33" i="3"/>
  <c r="J33" i="3"/>
  <c r="I33" i="3"/>
  <c r="N32" i="3"/>
  <c r="O32" i="3"/>
  <c r="M32" i="3"/>
  <c r="L32" i="3"/>
  <c r="K32" i="3"/>
  <c r="J32" i="3"/>
  <c r="I32" i="3"/>
  <c r="N31" i="3"/>
  <c r="O31" i="3"/>
  <c r="M31" i="3"/>
  <c r="L31" i="3"/>
  <c r="K31" i="3"/>
  <c r="J31" i="3"/>
  <c r="I31" i="3"/>
  <c r="N30" i="3"/>
  <c r="O30" i="3"/>
  <c r="M30" i="3"/>
  <c r="L30" i="3"/>
  <c r="K30" i="3"/>
  <c r="J30" i="3"/>
  <c r="I30" i="3"/>
  <c r="N29" i="3"/>
  <c r="O29" i="3"/>
  <c r="M29" i="3"/>
  <c r="L29" i="3"/>
  <c r="K29" i="3"/>
  <c r="J29" i="3"/>
  <c r="I29" i="3"/>
  <c r="N28" i="3"/>
  <c r="O28" i="3"/>
  <c r="M28" i="3"/>
  <c r="L28" i="3"/>
  <c r="K28" i="3"/>
  <c r="J28" i="3"/>
  <c r="I28" i="3"/>
  <c r="N27" i="3"/>
  <c r="O27" i="3"/>
  <c r="M27" i="3"/>
  <c r="L27" i="3"/>
  <c r="K27" i="3"/>
  <c r="J27" i="3"/>
  <c r="I27" i="3"/>
  <c r="N26" i="3"/>
  <c r="O26" i="3"/>
  <c r="M26" i="3"/>
  <c r="L26" i="3"/>
  <c r="K26" i="3"/>
  <c r="J26" i="3"/>
  <c r="I26" i="3"/>
  <c r="N25" i="3"/>
  <c r="O25" i="3"/>
  <c r="M25" i="3"/>
  <c r="L25" i="3"/>
  <c r="K25" i="3"/>
  <c r="J25" i="3"/>
  <c r="I25" i="3"/>
  <c r="N24" i="3"/>
  <c r="O24" i="3"/>
  <c r="M24" i="3"/>
  <c r="L24" i="3"/>
  <c r="K24" i="3"/>
  <c r="J24" i="3"/>
  <c r="I24" i="3"/>
  <c r="N23" i="3"/>
  <c r="O23" i="3"/>
  <c r="M23" i="3"/>
  <c r="L23" i="3"/>
  <c r="K23" i="3"/>
  <c r="J23" i="3"/>
  <c r="I23" i="3"/>
  <c r="N22" i="3"/>
  <c r="O22" i="3"/>
  <c r="M22" i="3"/>
  <c r="L22" i="3"/>
  <c r="K22" i="3"/>
  <c r="J22" i="3"/>
  <c r="I22" i="3"/>
  <c r="N21" i="3"/>
  <c r="O21" i="3"/>
  <c r="M21" i="3"/>
  <c r="L21" i="3"/>
  <c r="K21" i="3"/>
  <c r="J21" i="3"/>
  <c r="I21" i="3"/>
  <c r="N20" i="3"/>
  <c r="O20" i="3"/>
  <c r="M20" i="3"/>
  <c r="L20" i="3"/>
  <c r="K20" i="3"/>
  <c r="J20" i="3"/>
  <c r="I20" i="3"/>
  <c r="N19" i="3"/>
  <c r="O19" i="3"/>
  <c r="M19" i="3"/>
  <c r="L19" i="3"/>
  <c r="K19" i="3"/>
  <c r="J19" i="3"/>
  <c r="I19" i="3"/>
  <c r="N18" i="3"/>
  <c r="O18" i="3"/>
  <c r="M18" i="3"/>
  <c r="L18" i="3"/>
  <c r="K18" i="3"/>
  <c r="J18" i="3"/>
  <c r="I18" i="3"/>
  <c r="N17" i="3"/>
  <c r="O17" i="3"/>
  <c r="M17" i="3"/>
  <c r="L17" i="3"/>
  <c r="K17" i="3"/>
  <c r="J17" i="3"/>
  <c r="I17" i="3"/>
  <c r="N16" i="3"/>
  <c r="O16" i="3"/>
  <c r="M16" i="3"/>
  <c r="L16" i="3"/>
  <c r="K16" i="3"/>
  <c r="J16" i="3"/>
  <c r="I16" i="3"/>
  <c r="N15" i="3"/>
  <c r="O15" i="3"/>
  <c r="M15" i="3"/>
  <c r="L15" i="3"/>
  <c r="K15" i="3"/>
  <c r="J15" i="3"/>
  <c r="I15" i="3"/>
  <c r="N14" i="3"/>
  <c r="O14" i="3"/>
  <c r="M14" i="3"/>
  <c r="L14" i="3"/>
  <c r="K14" i="3"/>
  <c r="J14" i="3"/>
  <c r="I14" i="3"/>
  <c r="N13" i="3"/>
  <c r="O13" i="3"/>
  <c r="M13" i="3"/>
  <c r="L13" i="3"/>
  <c r="K13" i="3"/>
  <c r="J13" i="3"/>
  <c r="I13" i="3"/>
  <c r="N12" i="3"/>
  <c r="O12" i="3"/>
  <c r="M12" i="3"/>
  <c r="L12" i="3"/>
  <c r="K12" i="3"/>
  <c r="J12" i="3"/>
  <c r="I12" i="3"/>
  <c r="N11" i="3"/>
  <c r="O11" i="3"/>
  <c r="M11" i="3"/>
  <c r="L11" i="3"/>
  <c r="K11" i="3"/>
  <c r="J11" i="3"/>
  <c r="I11" i="3"/>
  <c r="N10" i="3"/>
  <c r="O10" i="3"/>
  <c r="M10" i="3"/>
  <c r="L10" i="3"/>
  <c r="K10" i="3"/>
  <c r="J10" i="3"/>
  <c r="I10" i="3"/>
  <c r="N9" i="3"/>
  <c r="O9" i="3"/>
  <c r="M9" i="3"/>
  <c r="L9" i="3"/>
  <c r="K9" i="3"/>
  <c r="J9" i="3"/>
  <c r="I9" i="3"/>
  <c r="N8" i="3"/>
  <c r="O8" i="3"/>
  <c r="M8" i="3"/>
  <c r="L8" i="3"/>
  <c r="K8" i="3"/>
  <c r="J8" i="3"/>
  <c r="I8" i="3"/>
  <c r="N7" i="3"/>
  <c r="O7" i="3"/>
  <c r="M7" i="3"/>
  <c r="L7" i="3"/>
  <c r="K7" i="3"/>
  <c r="J7" i="3"/>
  <c r="I7" i="3"/>
  <c r="N6" i="3"/>
  <c r="O6" i="3"/>
  <c r="M6" i="3"/>
  <c r="L6" i="3"/>
  <c r="K6" i="3"/>
  <c r="J6" i="3"/>
  <c r="I6" i="3"/>
  <c r="N5" i="3"/>
  <c r="O5" i="3"/>
  <c r="M5" i="3"/>
  <c r="L5" i="3"/>
  <c r="K5" i="3"/>
  <c r="J5" i="3"/>
  <c r="I5" i="3"/>
  <c r="N4" i="3"/>
  <c r="O4" i="3"/>
  <c r="M4" i="3"/>
  <c r="L4" i="3"/>
  <c r="K4" i="3"/>
  <c r="J4" i="3"/>
  <c r="I4" i="3"/>
  <c r="N3" i="3"/>
  <c r="O3" i="3"/>
  <c r="M3" i="3"/>
  <c r="L3" i="3"/>
  <c r="K3" i="3"/>
  <c r="J3" i="3"/>
  <c r="I3" i="3"/>
  <c r="N2" i="3"/>
  <c r="O2" i="3"/>
  <c r="M2" i="3"/>
  <c r="L2" i="3"/>
  <c r="K2" i="3"/>
  <c r="J2" i="3"/>
  <c r="I2" i="3"/>
</calcChain>
</file>

<file path=xl/sharedStrings.xml><?xml version="1.0" encoding="utf-8"?>
<sst xmlns="http://schemas.openxmlformats.org/spreadsheetml/2006/main" count="202" uniqueCount="126">
  <si>
    <t>DPP</t>
  </si>
  <si>
    <t>KMT</t>
  </si>
  <si>
    <t>Tainan City 1</t>
  </si>
  <si>
    <t>Tainan City 2</t>
  </si>
  <si>
    <t>Chiayi County 1</t>
  </si>
  <si>
    <t>Kaohsiung 4</t>
  </si>
  <si>
    <t>Chiayi County 2</t>
  </si>
  <si>
    <t>Pingtung County 1</t>
  </si>
  <si>
    <t>Pingtung County 3</t>
  </si>
  <si>
    <t>Kaohsiung 1</t>
  </si>
  <si>
    <t>Kaohsiung 2</t>
  </si>
  <si>
    <t>Yunlin 1</t>
  </si>
  <si>
    <t>Tainan City 3</t>
  </si>
  <si>
    <t>Kaohsiung 9</t>
  </si>
  <si>
    <t>Tainan City 5</t>
  </si>
  <si>
    <t>Yunlin 2</t>
  </si>
  <si>
    <t>Kaohsiung 5</t>
  </si>
  <si>
    <t>Ilan County</t>
  </si>
  <si>
    <t>Kaohsiung 6</t>
  </si>
  <si>
    <t>New Taipei 2</t>
  </si>
  <si>
    <t xml:space="preserve">New Taipei 3 </t>
  </si>
  <si>
    <t>Pingtung County 2</t>
  </si>
  <si>
    <t>Chiayi City</t>
  </si>
  <si>
    <t>Tainan City 4</t>
  </si>
  <si>
    <t>Kaohsiung 7</t>
  </si>
  <si>
    <t>Kaohsiung 8</t>
  </si>
  <si>
    <t>Taipei City 2</t>
  </si>
  <si>
    <t>New Taipei 4</t>
  </si>
  <si>
    <t>Changhua County 3</t>
  </si>
  <si>
    <t>Changhua County 1</t>
  </si>
  <si>
    <t>New Taipei 5</t>
  </si>
  <si>
    <t>Taichung 3</t>
  </si>
  <si>
    <t>Taichung 8</t>
  </si>
  <si>
    <t>New Taipei 6</t>
  </si>
  <si>
    <t>Taichung 1</t>
  </si>
  <si>
    <t>Kaohsiung 3</t>
  </si>
  <si>
    <t>Changhua County 4</t>
  </si>
  <si>
    <t>Taichung 7</t>
  </si>
  <si>
    <t>Penghu</t>
  </si>
  <si>
    <t>Taichung 2</t>
  </si>
  <si>
    <t>Taichung 6</t>
  </si>
  <si>
    <t>New Taipei 10</t>
  </si>
  <si>
    <t>Taoyuan 2</t>
  </si>
  <si>
    <t>Nantou 2</t>
  </si>
  <si>
    <t>Changhua County 2</t>
  </si>
  <si>
    <t>Taipei City 1</t>
  </si>
  <si>
    <t>Taoyuan 1</t>
  </si>
  <si>
    <t>New Taipei 1</t>
  </si>
  <si>
    <t>New Taipei 12</t>
  </si>
  <si>
    <t>Taipei City 5</t>
  </si>
  <si>
    <t>Taoyuan 4</t>
  </si>
  <si>
    <t>Taichung 5</t>
  </si>
  <si>
    <t>Taichung 4</t>
  </si>
  <si>
    <t>Nantou 1</t>
  </si>
  <si>
    <t>Taipei City 3</t>
  </si>
  <si>
    <t>Miaoli 1</t>
  </si>
  <si>
    <t>Hsinchu City</t>
  </si>
  <si>
    <t>Taoyuan 6</t>
  </si>
  <si>
    <t>Taipei City 4</t>
  </si>
  <si>
    <t>New Taipei 8</t>
  </si>
  <si>
    <t>Taipei City 7</t>
  </si>
  <si>
    <t>Keelung City</t>
  </si>
  <si>
    <t>Taoyuan 3</t>
  </si>
  <si>
    <t>Taoyuan 5</t>
  </si>
  <si>
    <t>Taipei City 6</t>
  </si>
  <si>
    <t>New Taipei 11</t>
  </si>
  <si>
    <t>New Taipei 9</t>
  </si>
  <si>
    <t>Taipei City 8</t>
  </si>
  <si>
    <t>Hsinchu County</t>
  </si>
  <si>
    <t>Taitung County</t>
  </si>
  <si>
    <t>Hualien County</t>
  </si>
  <si>
    <t>Miaoli 2</t>
  </si>
  <si>
    <t>Kinmen County</t>
  </si>
  <si>
    <t>Lienchiang County</t>
  </si>
  <si>
    <t>New Taipei 7</t>
  </si>
  <si>
    <t>Prepared by Kharis Templeman</t>
  </si>
  <si>
    <t>Taiwan Democracy Project, Stanford University</t>
  </si>
  <si>
    <t>Taiwan 2012 Presidential and Legislative Yuan Elections Compared, Version 2</t>
  </si>
  <si>
    <t>Errata:</t>
  </si>
  <si>
    <r>
      <t>Hsinchu City: DPP LY 41.85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>41.84</t>
    </r>
  </si>
  <si>
    <r>
      <t>New Taipei: DPP LY 39.87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>39.78</t>
    </r>
  </si>
  <si>
    <t>Presidential vote-share errors:</t>
  </si>
  <si>
    <t>Tsai: Hualien: 29.9--&gt;25.9</t>
  </si>
  <si>
    <t>Ma: Changhua 1: 49.31--&gt;49.35</t>
  </si>
  <si>
    <t>LY vote-share errors:</t>
  </si>
  <si>
    <t>12.17.2015</t>
  </si>
  <si>
    <t>district</t>
  </si>
  <si>
    <t>region</t>
  </si>
  <si>
    <t>tsai2012prvt</t>
  </si>
  <si>
    <t>ma2012prvt</t>
  </si>
  <si>
    <t>soong2012prvt</t>
  </si>
  <si>
    <t>dpp2012lyvt</t>
  </si>
  <si>
    <t>kmt2012lyvt</t>
  </si>
  <si>
    <t>ind2012lyvt</t>
  </si>
  <si>
    <t>ly2prtyvt</t>
  </si>
  <si>
    <t>ind2012lytotvt</t>
  </si>
  <si>
    <t>difftsaidpply</t>
  </si>
  <si>
    <t>diffmakmtly</t>
  </si>
  <si>
    <t>partydif</t>
  </si>
  <si>
    <t>partydif2</t>
  </si>
  <si>
    <t>swing</t>
  </si>
  <si>
    <t>rank</t>
  </si>
  <si>
    <t>dppwin</t>
  </si>
  <si>
    <t>kmtwin</t>
  </si>
  <si>
    <t>indwin</t>
  </si>
  <si>
    <t>indlygrtr5per</t>
  </si>
  <si>
    <t>indlyless5per</t>
  </si>
  <si>
    <t>dppincmb</t>
  </si>
  <si>
    <t>kmtincmb</t>
  </si>
  <si>
    <t>indincmb</t>
  </si>
  <si>
    <t>Seat Rank</t>
  </si>
  <si>
    <t>LY District</t>
  </si>
  <si>
    <t>Tsai 2012 lead</t>
  </si>
  <si>
    <t>Swing to flip district</t>
  </si>
  <si>
    <t>Replication of Batto's calculation of incumbency advantage</t>
  </si>
  <si>
    <t>N</t>
  </si>
  <si>
    <t>KMT diff</t>
  </si>
  <si>
    <t>DPP diff</t>
  </si>
  <si>
    <t>All districts</t>
  </si>
  <si>
    <t>Discarded</t>
  </si>
  <si>
    <t>70-89.9</t>
  </si>
  <si>
    <t>89.9-95</t>
  </si>
  <si>
    <t>95.1-100</t>
  </si>
  <si>
    <t>Incumbent</t>
  </si>
  <si>
    <t>Open</t>
  </si>
  <si>
    <r>
      <t>Chiayi County 1: KMT LY 50.31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>50.30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</si>
</sst>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9" sqref="A19"/>
    </sheetView>
  </sheetViews>
  <sheetFormatPr baseColWidth="10" defaultRowHeight="16" x14ac:dyDescent="0.2"/>
  <sheetData>
    <row r="1" spans="1:1" x14ac:dyDescent="0.2">
      <c r="A1" s="3" t="s">
        <v>77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85</v>
      </c>
    </row>
    <row r="6" spans="1:1" x14ac:dyDescent="0.2">
      <c r="A6" t="s">
        <v>78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3" spans="1:1" x14ac:dyDescent="0.2">
      <c r="A13" t="s">
        <v>84</v>
      </c>
    </row>
    <row r="14" spans="1:1" x14ac:dyDescent="0.2">
      <c r="A14" s="4" t="s">
        <v>125</v>
      </c>
    </row>
    <row r="15" spans="1:1" x14ac:dyDescent="0.2">
      <c r="A15" s="4" t="s">
        <v>79</v>
      </c>
    </row>
    <row r="16" spans="1:1" x14ac:dyDescent="0.2">
      <c r="A16" s="4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>
      <selection activeCell="V76" sqref="V76:X76"/>
    </sheetView>
  </sheetViews>
  <sheetFormatPr baseColWidth="10" defaultRowHeight="16" x14ac:dyDescent="0.2"/>
  <cols>
    <col min="1" max="1" width="25" style="1" customWidth="1"/>
    <col min="2" max="2" width="11" style="1" customWidth="1"/>
    <col min="3" max="5" width="14.33203125" style="1" customWidth="1"/>
    <col min="6" max="9" width="10.83203125" style="1"/>
    <col min="10" max="10" width="16.1640625" style="1" customWidth="1"/>
    <col min="11" max="21" width="14.33203125" style="1" customWidth="1"/>
    <col min="22" max="24" width="10.83203125" style="1"/>
  </cols>
  <sheetData>
    <row r="1" spans="1:24" x14ac:dyDescent="0.2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95</v>
      </c>
      <c r="K1" s="1" t="s">
        <v>96</v>
      </c>
      <c r="L1" s="1" t="s">
        <v>97</v>
      </c>
      <c r="M1" s="1" t="s">
        <v>98</v>
      </c>
      <c r="N1" s="1" t="s">
        <v>99</v>
      </c>
      <c r="O1" s="1" t="s">
        <v>100</v>
      </c>
      <c r="P1" s="1" t="s">
        <v>101</v>
      </c>
      <c r="Q1" s="1" t="s">
        <v>102</v>
      </c>
      <c r="R1" s="1" t="s">
        <v>103</v>
      </c>
      <c r="S1" s="1" t="s">
        <v>104</v>
      </c>
      <c r="T1" s="1" t="s">
        <v>105</v>
      </c>
      <c r="U1" s="1" t="s">
        <v>106</v>
      </c>
      <c r="V1" s="2" t="s">
        <v>107</v>
      </c>
      <c r="W1" s="2" t="s">
        <v>108</v>
      </c>
      <c r="X1" s="2" t="s">
        <v>109</v>
      </c>
    </row>
    <row r="2" spans="1:24" x14ac:dyDescent="0.2">
      <c r="A2" s="1" t="s">
        <v>29</v>
      </c>
      <c r="B2" s="1">
        <v>2</v>
      </c>
      <c r="C2" s="1">
        <v>47.54</v>
      </c>
      <c r="D2" s="1">
        <v>49.35</v>
      </c>
      <c r="E2" s="1">
        <v>3.11</v>
      </c>
      <c r="F2" s="1">
        <v>34.99</v>
      </c>
      <c r="G2" s="1">
        <v>35.21</v>
      </c>
      <c r="H2" s="1">
        <v>28.27</v>
      </c>
      <c r="I2" s="1">
        <f>F2+G2</f>
        <v>70.2</v>
      </c>
      <c r="J2" s="1">
        <f>100-(F2+G2)</f>
        <v>29.799999999999997</v>
      </c>
      <c r="K2" s="1">
        <f>F2-C2</f>
        <v>-12.549999999999997</v>
      </c>
      <c r="L2" s="1">
        <f>G2-D2</f>
        <v>-14.14</v>
      </c>
      <c r="M2" s="1">
        <f>C2-D2</f>
        <v>-1.8100000000000023</v>
      </c>
      <c r="N2" s="1">
        <f>C2-(D2+E2)</f>
        <v>-4.9200000000000017</v>
      </c>
      <c r="O2" s="1">
        <f>-N2/2</f>
        <v>2.4600000000000009</v>
      </c>
      <c r="P2" s="1">
        <v>28</v>
      </c>
      <c r="Q2" s="1">
        <v>0</v>
      </c>
      <c r="R2" s="1">
        <v>1</v>
      </c>
      <c r="S2" s="1">
        <v>0</v>
      </c>
      <c r="T2" s="1">
        <v>1</v>
      </c>
      <c r="U2" s="1">
        <v>0</v>
      </c>
      <c r="V2" s="1">
        <v>0</v>
      </c>
      <c r="W2" s="1">
        <v>0</v>
      </c>
      <c r="X2" s="1">
        <v>0</v>
      </c>
    </row>
    <row r="3" spans="1:24" x14ac:dyDescent="0.2">
      <c r="A3" s="1" t="s">
        <v>44</v>
      </c>
      <c r="B3" s="1">
        <v>2</v>
      </c>
      <c r="C3" s="1">
        <v>44.06</v>
      </c>
      <c r="D3" s="1">
        <v>52.9</v>
      </c>
      <c r="E3" s="1">
        <v>3.05</v>
      </c>
      <c r="F3" s="1">
        <v>44.53</v>
      </c>
      <c r="G3" s="1">
        <v>55.46</v>
      </c>
      <c r="I3" s="1">
        <f>F3+G3</f>
        <v>99.990000000000009</v>
      </c>
      <c r="J3" s="1">
        <f>100-(F3+G3)</f>
        <v>9.9999999999909051E-3</v>
      </c>
      <c r="K3" s="1">
        <f>F3-C3</f>
        <v>0.46999999999999886</v>
      </c>
      <c r="L3" s="1">
        <f>G3-D3</f>
        <v>2.5600000000000023</v>
      </c>
      <c r="M3" s="1">
        <f>C3-D3</f>
        <v>-8.8399999999999963</v>
      </c>
      <c r="N3" s="1">
        <f>C3-(D3+E3)</f>
        <v>-11.889999999999993</v>
      </c>
      <c r="O3" s="1">
        <f>-N3/2</f>
        <v>5.9449999999999967</v>
      </c>
      <c r="P3" s="1">
        <v>44</v>
      </c>
      <c r="Q3" s="1">
        <v>0</v>
      </c>
      <c r="R3" s="1">
        <v>1</v>
      </c>
      <c r="S3" s="1">
        <v>0</v>
      </c>
      <c r="T3" s="1">
        <v>0</v>
      </c>
      <c r="U3" s="1">
        <v>1</v>
      </c>
      <c r="V3" s="1">
        <v>0</v>
      </c>
      <c r="W3" s="1">
        <v>1</v>
      </c>
      <c r="X3" s="1">
        <v>0</v>
      </c>
    </row>
    <row r="4" spans="1:24" x14ac:dyDescent="0.2">
      <c r="A4" s="1" t="s">
        <v>28</v>
      </c>
      <c r="B4" s="1">
        <v>2</v>
      </c>
      <c r="C4" s="1">
        <v>48</v>
      </c>
      <c r="D4" s="1">
        <v>49.4</v>
      </c>
      <c r="E4" s="1">
        <v>2.6</v>
      </c>
      <c r="F4" s="1">
        <v>44.1</v>
      </c>
      <c r="G4" s="1">
        <v>55.89</v>
      </c>
      <c r="I4" s="1">
        <f>F4+G4</f>
        <v>99.990000000000009</v>
      </c>
      <c r="J4" s="1">
        <f>100-(F4+G4)</f>
        <v>9.9999999999909051E-3</v>
      </c>
      <c r="K4" s="1">
        <f>F4-C4</f>
        <v>-3.8999999999999986</v>
      </c>
      <c r="L4" s="1">
        <f>G4-D4</f>
        <v>6.490000000000002</v>
      </c>
      <c r="M4" s="1">
        <f>C4-D4</f>
        <v>-1.3999999999999986</v>
      </c>
      <c r="N4" s="1">
        <f>C4-(D4+E4)</f>
        <v>-4</v>
      </c>
      <c r="O4" s="1">
        <f>-N4/2</f>
        <v>2</v>
      </c>
      <c r="P4" s="1">
        <v>27</v>
      </c>
      <c r="Q4" s="1">
        <v>0</v>
      </c>
      <c r="R4" s="1">
        <v>1</v>
      </c>
      <c r="S4" s="1">
        <v>0</v>
      </c>
      <c r="T4" s="1">
        <v>0</v>
      </c>
      <c r="U4" s="1">
        <v>1</v>
      </c>
      <c r="V4" s="1">
        <v>0</v>
      </c>
      <c r="W4" s="1">
        <v>1</v>
      </c>
      <c r="X4" s="1">
        <v>0</v>
      </c>
    </row>
    <row r="5" spans="1:24" x14ac:dyDescent="0.2">
      <c r="A5" s="1" t="s">
        <v>36</v>
      </c>
      <c r="B5" s="1">
        <v>2</v>
      </c>
      <c r="C5" s="1">
        <v>46.27</v>
      </c>
      <c r="D5" s="1">
        <v>50.76</v>
      </c>
      <c r="E5" s="1">
        <v>2.96</v>
      </c>
      <c r="F5" s="1">
        <v>50.23</v>
      </c>
      <c r="G5" s="1">
        <v>49.76</v>
      </c>
      <c r="I5" s="1">
        <f>F5+G5</f>
        <v>99.99</v>
      </c>
      <c r="J5" s="1">
        <f>100-(F5+G5)</f>
        <v>1.0000000000005116E-2</v>
      </c>
      <c r="K5" s="1">
        <f>F5-C5</f>
        <v>3.9599999999999937</v>
      </c>
      <c r="L5" s="1">
        <f>G5-D5</f>
        <v>-1</v>
      </c>
      <c r="M5" s="1">
        <f>C5-D5</f>
        <v>-4.4899999999999949</v>
      </c>
      <c r="N5" s="1">
        <f>C5-(D5+E5)</f>
        <v>-7.4499999999999957</v>
      </c>
      <c r="O5" s="1">
        <f>-N5/2</f>
        <v>3.7249999999999979</v>
      </c>
      <c r="P5" s="1">
        <v>35</v>
      </c>
      <c r="Q5" s="1">
        <v>1</v>
      </c>
      <c r="R5" s="1">
        <v>0</v>
      </c>
      <c r="S5" s="1">
        <v>0</v>
      </c>
      <c r="T5" s="1">
        <v>0</v>
      </c>
      <c r="U5" s="1">
        <v>1</v>
      </c>
      <c r="V5" s="1">
        <v>0</v>
      </c>
      <c r="W5" s="1">
        <v>1</v>
      </c>
      <c r="X5" s="1">
        <v>0</v>
      </c>
    </row>
    <row r="6" spans="1:24" x14ac:dyDescent="0.2">
      <c r="A6" s="1" t="s">
        <v>22</v>
      </c>
      <c r="B6" s="1">
        <v>3</v>
      </c>
      <c r="C6" s="1">
        <v>51.04</v>
      </c>
      <c r="D6" s="1">
        <v>46.27</v>
      </c>
      <c r="E6" s="1">
        <v>2.69</v>
      </c>
      <c r="F6" s="1">
        <v>48.82</v>
      </c>
      <c r="G6" s="1">
        <v>48.52</v>
      </c>
      <c r="H6" s="1">
        <v>2.64</v>
      </c>
      <c r="I6" s="1">
        <f>F6+G6</f>
        <v>97.34</v>
      </c>
      <c r="J6" s="1">
        <f>100-(F6+G6)</f>
        <v>2.6599999999999966</v>
      </c>
      <c r="K6" s="1">
        <f>F6-C6</f>
        <v>-2.2199999999999989</v>
      </c>
      <c r="L6" s="1">
        <f>G6-D6</f>
        <v>2.25</v>
      </c>
      <c r="M6" s="1">
        <f>C6-D6</f>
        <v>4.769999999999996</v>
      </c>
      <c r="N6" s="1">
        <f>C6-(D6+E6)</f>
        <v>2.0799999999999983</v>
      </c>
      <c r="O6" s="1">
        <f>-N6/2</f>
        <v>-1.0399999999999991</v>
      </c>
      <c r="P6" s="1">
        <v>21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1</v>
      </c>
      <c r="X6" s="1">
        <v>0</v>
      </c>
    </row>
    <row r="7" spans="1:24" x14ac:dyDescent="0.2">
      <c r="A7" s="1" t="s">
        <v>4</v>
      </c>
      <c r="B7" s="1">
        <v>3</v>
      </c>
      <c r="C7" s="1">
        <v>58.76</v>
      </c>
      <c r="D7" s="1">
        <v>38.85</v>
      </c>
      <c r="E7" s="1">
        <v>2.4</v>
      </c>
      <c r="F7" s="1">
        <v>49.69</v>
      </c>
      <c r="G7" s="1">
        <v>50.31</v>
      </c>
      <c r="I7" s="1">
        <f>F7+G7</f>
        <v>100</v>
      </c>
      <c r="J7" s="1">
        <f>100-(F7+G7)</f>
        <v>0</v>
      </c>
      <c r="K7" s="1">
        <f>F7-C7</f>
        <v>-9.07</v>
      </c>
      <c r="L7" s="1">
        <f>G7-D7</f>
        <v>11.46</v>
      </c>
      <c r="M7" s="1">
        <f>C7-D7</f>
        <v>19.909999999999997</v>
      </c>
      <c r="N7" s="1">
        <f>C7-(D7+E7)</f>
        <v>17.509999999999998</v>
      </c>
      <c r="O7" s="1">
        <f>-N7/2</f>
        <v>-8.754999999999999</v>
      </c>
      <c r="P7" s="1">
        <v>3</v>
      </c>
      <c r="Q7" s="1">
        <v>0</v>
      </c>
      <c r="R7" s="1">
        <v>1</v>
      </c>
      <c r="S7" s="1">
        <v>0</v>
      </c>
      <c r="T7" s="1">
        <v>0</v>
      </c>
      <c r="U7" s="1">
        <v>1</v>
      </c>
      <c r="V7" s="1">
        <v>0</v>
      </c>
      <c r="W7" s="1">
        <v>1</v>
      </c>
      <c r="X7" s="1">
        <v>0</v>
      </c>
    </row>
    <row r="8" spans="1:24" x14ac:dyDescent="0.2">
      <c r="A8" s="1" t="s">
        <v>6</v>
      </c>
      <c r="B8" s="1">
        <v>3</v>
      </c>
      <c r="C8" s="1">
        <v>58.42</v>
      </c>
      <c r="D8" s="1">
        <v>39.229999999999997</v>
      </c>
      <c r="E8" s="1">
        <v>2.36</v>
      </c>
      <c r="F8" s="1">
        <v>55.19</v>
      </c>
      <c r="G8" s="1">
        <v>44.8</v>
      </c>
      <c r="I8" s="1">
        <f>F8+G8</f>
        <v>99.99</v>
      </c>
      <c r="J8" s="1">
        <f>100-(F8+G8)</f>
        <v>1.0000000000005116E-2</v>
      </c>
      <c r="K8" s="1">
        <f>F8-C8</f>
        <v>-3.230000000000004</v>
      </c>
      <c r="L8" s="1">
        <f>G8-D8</f>
        <v>5.57</v>
      </c>
      <c r="M8" s="1">
        <f>C8-D8</f>
        <v>19.190000000000005</v>
      </c>
      <c r="N8" s="1">
        <f>C8-(D8+E8)</f>
        <v>16.830000000000005</v>
      </c>
      <c r="O8" s="1">
        <f>-N8/2</f>
        <v>-8.4150000000000027</v>
      </c>
      <c r="P8" s="1">
        <v>5</v>
      </c>
      <c r="Q8" s="1">
        <v>1</v>
      </c>
      <c r="R8" s="1">
        <v>0</v>
      </c>
      <c r="S8" s="1">
        <v>0</v>
      </c>
      <c r="T8" s="1">
        <v>0</v>
      </c>
      <c r="U8" s="1">
        <v>1</v>
      </c>
      <c r="V8" s="1">
        <v>1</v>
      </c>
      <c r="W8" s="1">
        <v>0</v>
      </c>
      <c r="X8" s="1">
        <v>0</v>
      </c>
    </row>
    <row r="9" spans="1:24" x14ac:dyDescent="0.2">
      <c r="A9" s="1" t="s">
        <v>56</v>
      </c>
      <c r="B9" s="1">
        <v>1</v>
      </c>
      <c r="C9" s="1">
        <v>39.49</v>
      </c>
      <c r="D9" s="1">
        <v>57.43</v>
      </c>
      <c r="E9" s="1">
        <v>3.08</v>
      </c>
      <c r="F9" s="1">
        <v>41.85</v>
      </c>
      <c r="G9" s="1">
        <v>53.27</v>
      </c>
      <c r="H9" s="1">
        <v>3.23</v>
      </c>
      <c r="I9" s="1">
        <f>F9+G9</f>
        <v>95.12</v>
      </c>
      <c r="J9" s="1">
        <f>100-(F9+G9)</f>
        <v>4.8799999999999955</v>
      </c>
      <c r="K9" s="1">
        <f>F9-C9</f>
        <v>2.3599999999999994</v>
      </c>
      <c r="L9" s="1">
        <f>G9-D9</f>
        <v>-4.1599999999999966</v>
      </c>
      <c r="M9" s="1">
        <f>C9-D9</f>
        <v>-17.939999999999998</v>
      </c>
      <c r="N9" s="1">
        <f>C9-(D9+E9)</f>
        <v>-21.019999999999996</v>
      </c>
      <c r="O9" s="1">
        <f>-N9/2</f>
        <v>10.509999999999998</v>
      </c>
      <c r="P9" s="1">
        <v>56</v>
      </c>
      <c r="Q9" s="1">
        <v>0</v>
      </c>
      <c r="R9" s="1">
        <v>1</v>
      </c>
      <c r="S9" s="1">
        <v>0</v>
      </c>
      <c r="T9" s="1">
        <v>0</v>
      </c>
      <c r="U9" s="1">
        <v>1</v>
      </c>
      <c r="V9" s="1">
        <v>0</v>
      </c>
      <c r="W9" s="1">
        <v>1</v>
      </c>
      <c r="X9" s="1">
        <v>0</v>
      </c>
    </row>
    <row r="10" spans="1:24" x14ac:dyDescent="0.2">
      <c r="A10" s="1" t="s">
        <v>68</v>
      </c>
      <c r="B10" s="1">
        <v>1</v>
      </c>
      <c r="C10" s="1">
        <v>30.39</v>
      </c>
      <c r="D10" s="1">
        <v>65.760000000000005</v>
      </c>
      <c r="E10" s="1">
        <v>3.31</v>
      </c>
      <c r="F10" s="1">
        <v>37.04</v>
      </c>
      <c r="G10" s="1">
        <v>61.69</v>
      </c>
      <c r="I10" s="1">
        <f>F10+G10</f>
        <v>98.72999999999999</v>
      </c>
      <c r="J10" s="1">
        <f>100-(F10+G10)</f>
        <v>1.2700000000000102</v>
      </c>
      <c r="K10" s="1">
        <f>F10-C10</f>
        <v>6.6499999999999986</v>
      </c>
      <c r="L10" s="1">
        <f>G10-D10</f>
        <v>-4.0700000000000074</v>
      </c>
      <c r="M10" s="1">
        <f>C10-D10</f>
        <v>-35.370000000000005</v>
      </c>
      <c r="N10" s="1">
        <f>C10-(D10+E10)</f>
        <v>-38.680000000000007</v>
      </c>
      <c r="O10" s="1">
        <f>-N10/2</f>
        <v>19.340000000000003</v>
      </c>
      <c r="P10" s="1">
        <v>68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1</v>
      </c>
      <c r="W10" s="1">
        <v>0</v>
      </c>
      <c r="X10" s="1">
        <v>0</v>
      </c>
    </row>
    <row r="11" spans="1:24" x14ac:dyDescent="0.2">
      <c r="A11" s="1" t="s">
        <v>70</v>
      </c>
      <c r="B11" s="1">
        <v>4</v>
      </c>
      <c r="C11" s="1">
        <v>25.94</v>
      </c>
      <c r="D11" s="1">
        <v>70.3</v>
      </c>
      <c r="E11" s="1">
        <v>3.76</v>
      </c>
      <c r="F11" s="1">
        <v>25.88</v>
      </c>
      <c r="G11" s="1">
        <v>44.71</v>
      </c>
      <c r="H11" s="1">
        <v>27.87</v>
      </c>
      <c r="I11" s="1">
        <f>F11+G11</f>
        <v>70.59</v>
      </c>
      <c r="J11" s="1">
        <f>100-(F11+G11)</f>
        <v>29.409999999999997</v>
      </c>
      <c r="K11" s="1">
        <f>F11-C11</f>
        <v>-6.0000000000002274E-2</v>
      </c>
      <c r="L11" s="1">
        <f>G11-D11</f>
        <v>-25.589999999999996</v>
      </c>
      <c r="M11" s="1">
        <f>C11-D11</f>
        <v>-44.36</v>
      </c>
      <c r="N11" s="1">
        <f>C11-(D11+E11)</f>
        <v>-48.120000000000005</v>
      </c>
      <c r="O11" s="1">
        <f>-N11/2</f>
        <v>24.060000000000002</v>
      </c>
      <c r="P11" s="1">
        <v>70</v>
      </c>
      <c r="Q11" s="1">
        <v>0</v>
      </c>
      <c r="R11" s="1">
        <v>1</v>
      </c>
      <c r="S11" s="1">
        <v>0</v>
      </c>
      <c r="T11" s="1">
        <v>1</v>
      </c>
      <c r="U11" s="1">
        <v>0</v>
      </c>
      <c r="V11" s="1">
        <v>0</v>
      </c>
      <c r="W11" s="1">
        <v>1</v>
      </c>
      <c r="X11" s="1">
        <v>0</v>
      </c>
    </row>
    <row r="12" spans="1:24" x14ac:dyDescent="0.2">
      <c r="A12" s="1" t="s">
        <v>17</v>
      </c>
      <c r="B12" s="1">
        <v>4</v>
      </c>
      <c r="C12" s="1">
        <v>52.53</v>
      </c>
      <c r="D12" s="1">
        <v>44.89</v>
      </c>
      <c r="E12" s="1">
        <v>2.59</v>
      </c>
      <c r="F12" s="1">
        <v>51.69</v>
      </c>
      <c r="G12" s="1">
        <v>48.3</v>
      </c>
      <c r="I12" s="1">
        <f>F12+G12</f>
        <v>99.99</v>
      </c>
      <c r="J12" s="1">
        <f>100-(F12+G12)</f>
        <v>1.0000000000005116E-2</v>
      </c>
      <c r="K12" s="1">
        <f>F12-C12</f>
        <v>-0.84000000000000341</v>
      </c>
      <c r="L12" s="1">
        <f>G12-D12</f>
        <v>3.4099999999999966</v>
      </c>
      <c r="M12" s="1">
        <f>C12-D12</f>
        <v>7.6400000000000006</v>
      </c>
      <c r="N12" s="1">
        <f>C12-(D12+E12)</f>
        <v>5.0499999999999972</v>
      </c>
      <c r="O12" s="1">
        <f>-N12/2</f>
        <v>-2.5249999999999986</v>
      </c>
      <c r="P12" s="1">
        <v>16</v>
      </c>
      <c r="Q12" s="1">
        <v>1</v>
      </c>
      <c r="R12" s="1">
        <v>0</v>
      </c>
      <c r="S12" s="1">
        <v>0</v>
      </c>
      <c r="T12" s="1">
        <v>0</v>
      </c>
      <c r="U12" s="1">
        <v>1</v>
      </c>
      <c r="V12" s="1">
        <v>0</v>
      </c>
      <c r="W12" s="1">
        <v>1</v>
      </c>
      <c r="X12" s="1">
        <v>0</v>
      </c>
    </row>
    <row r="13" spans="1:24" x14ac:dyDescent="0.2">
      <c r="A13" s="1" t="s">
        <v>9</v>
      </c>
      <c r="B13" s="1">
        <v>3</v>
      </c>
      <c r="C13" s="1">
        <v>56.77</v>
      </c>
      <c r="D13" s="1">
        <v>40.75</v>
      </c>
      <c r="E13" s="1">
        <v>2.48</v>
      </c>
      <c r="F13" s="1">
        <v>54.31</v>
      </c>
      <c r="G13" s="1">
        <v>45.68</v>
      </c>
      <c r="I13" s="1">
        <f>F13+G13</f>
        <v>99.990000000000009</v>
      </c>
      <c r="J13" s="1">
        <f>100-(F13+G13)</f>
        <v>9.9999999999909051E-3</v>
      </c>
      <c r="K13" s="1">
        <f>F13-C13</f>
        <v>-2.4600000000000009</v>
      </c>
      <c r="L13" s="1">
        <f>G13-D13</f>
        <v>4.93</v>
      </c>
      <c r="M13" s="1">
        <f>C13-D13</f>
        <v>16.020000000000003</v>
      </c>
      <c r="N13" s="1">
        <f>C13-(D13+E13)</f>
        <v>13.540000000000006</v>
      </c>
      <c r="O13" s="1">
        <f>-N13/2</f>
        <v>-6.7700000000000031</v>
      </c>
      <c r="P13" s="1">
        <v>8</v>
      </c>
      <c r="Q13" s="1">
        <v>1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>
        <v>0</v>
      </c>
      <c r="X13" s="1">
        <v>0</v>
      </c>
    </row>
    <row r="14" spans="1:24" x14ac:dyDescent="0.2">
      <c r="A14" s="1" t="s">
        <v>10</v>
      </c>
      <c r="B14" s="1">
        <v>3</v>
      </c>
      <c r="C14" s="1">
        <v>56.24</v>
      </c>
      <c r="D14" s="1">
        <v>41.07</v>
      </c>
      <c r="E14" s="1">
        <v>2.7</v>
      </c>
      <c r="F14" s="1">
        <v>50.42</v>
      </c>
      <c r="G14" s="1">
        <v>48.38</v>
      </c>
      <c r="H14" s="1">
        <v>1.19</v>
      </c>
      <c r="I14" s="1">
        <f>F14+G14</f>
        <v>98.800000000000011</v>
      </c>
      <c r="J14" s="1">
        <f>100-(F14+G14)</f>
        <v>1.1999999999999886</v>
      </c>
      <c r="K14" s="1">
        <f>F14-C14</f>
        <v>-5.82</v>
      </c>
      <c r="L14" s="1">
        <f>G14-D14</f>
        <v>7.3100000000000023</v>
      </c>
      <c r="M14" s="1">
        <f>C14-D14</f>
        <v>15.170000000000002</v>
      </c>
      <c r="N14" s="1">
        <f>C14-(D14+E14)</f>
        <v>12.469999999999999</v>
      </c>
      <c r="O14" s="1">
        <f>-N14/2</f>
        <v>-6.2349999999999994</v>
      </c>
      <c r="P14" s="1">
        <v>9</v>
      </c>
      <c r="Q14" s="1">
        <v>1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1</v>
      </c>
      <c r="X14" s="1">
        <v>0</v>
      </c>
    </row>
    <row r="15" spans="1:24" x14ac:dyDescent="0.2">
      <c r="A15" s="1" t="s">
        <v>35</v>
      </c>
      <c r="B15" s="1">
        <v>3</v>
      </c>
      <c r="C15" s="1">
        <v>46.55</v>
      </c>
      <c r="D15" s="1">
        <v>51.05</v>
      </c>
      <c r="E15" s="1">
        <v>2.4</v>
      </c>
      <c r="F15" s="1">
        <v>46.09</v>
      </c>
      <c r="G15" s="1">
        <v>48.72</v>
      </c>
      <c r="H15" s="1">
        <v>3.51</v>
      </c>
      <c r="I15" s="1">
        <f>F15+G15</f>
        <v>94.81</v>
      </c>
      <c r="J15" s="1">
        <f>100-(F15+G15)</f>
        <v>5.1899999999999977</v>
      </c>
      <c r="K15" s="1">
        <f>F15-C15</f>
        <v>-0.45999999999999375</v>
      </c>
      <c r="L15" s="1">
        <f>G15-D15</f>
        <v>-2.3299999999999983</v>
      </c>
      <c r="M15" s="1">
        <f>C15-D15</f>
        <v>-4.5</v>
      </c>
      <c r="N15" s="1">
        <f>C15-(D15+E15)</f>
        <v>-6.8999999999999986</v>
      </c>
      <c r="O15" s="1">
        <f>-N15/2</f>
        <v>3.4499999999999993</v>
      </c>
      <c r="P15" s="1">
        <v>34</v>
      </c>
      <c r="Q15" s="1">
        <v>0</v>
      </c>
      <c r="R15" s="1">
        <v>1</v>
      </c>
      <c r="S15" s="1">
        <v>1</v>
      </c>
      <c r="T15" s="1">
        <v>0</v>
      </c>
      <c r="U15" s="1">
        <v>1</v>
      </c>
      <c r="V15" s="1">
        <v>0</v>
      </c>
      <c r="W15" s="1">
        <v>1</v>
      </c>
      <c r="X15" s="1">
        <v>0</v>
      </c>
    </row>
    <row r="16" spans="1:24" x14ac:dyDescent="0.2">
      <c r="A16" s="1" t="s">
        <v>5</v>
      </c>
      <c r="B16" s="1">
        <v>3</v>
      </c>
      <c r="C16" s="1">
        <v>58.6</v>
      </c>
      <c r="D16" s="1">
        <v>39.020000000000003</v>
      </c>
      <c r="E16" s="1">
        <v>2.38</v>
      </c>
      <c r="F16" s="1">
        <v>64.81</v>
      </c>
      <c r="G16" s="1">
        <v>33.96</v>
      </c>
      <c r="H16" s="1">
        <v>1.21</v>
      </c>
      <c r="I16" s="1">
        <f>F16+G16</f>
        <v>98.77000000000001</v>
      </c>
      <c r="J16" s="1">
        <f>100-(F16+G16)</f>
        <v>1.2299999999999898</v>
      </c>
      <c r="K16" s="1">
        <f>F16-C16</f>
        <v>6.2100000000000009</v>
      </c>
      <c r="L16" s="1">
        <f>G16-D16</f>
        <v>-5.0600000000000023</v>
      </c>
      <c r="M16" s="1">
        <f>C16-D16</f>
        <v>19.579999999999998</v>
      </c>
      <c r="N16" s="1">
        <f>C16-(D16+E16)</f>
        <v>17.199999999999996</v>
      </c>
      <c r="O16" s="1">
        <f>-N16/2</f>
        <v>-8.5999999999999979</v>
      </c>
      <c r="P16" s="1">
        <v>4</v>
      </c>
      <c r="Q16" s="1">
        <v>1</v>
      </c>
      <c r="R16" s="1">
        <v>0</v>
      </c>
      <c r="S16" s="1">
        <v>0</v>
      </c>
      <c r="T16" s="1">
        <v>0</v>
      </c>
      <c r="U16" s="1">
        <v>1</v>
      </c>
      <c r="V16" s="1">
        <v>1</v>
      </c>
      <c r="W16" s="1">
        <v>0</v>
      </c>
      <c r="X16" s="1">
        <v>0</v>
      </c>
    </row>
    <row r="17" spans="1:24" x14ac:dyDescent="0.2">
      <c r="A17" s="1" t="s">
        <v>16</v>
      </c>
      <c r="B17" s="1">
        <v>3</v>
      </c>
      <c r="C17" s="1">
        <v>54.25</v>
      </c>
      <c r="D17" s="1">
        <v>43.54</v>
      </c>
      <c r="E17" s="1">
        <v>2.21</v>
      </c>
      <c r="F17" s="1">
        <v>55.75</v>
      </c>
      <c r="G17" s="1">
        <v>42.94</v>
      </c>
      <c r="H17" s="1">
        <v>0.75</v>
      </c>
      <c r="I17" s="1">
        <f>F17+G17</f>
        <v>98.69</v>
      </c>
      <c r="J17" s="1">
        <f>100-(F17+G17)</f>
        <v>1.3100000000000023</v>
      </c>
      <c r="K17" s="1">
        <f>F17-C17</f>
        <v>1.5</v>
      </c>
      <c r="L17" s="1">
        <f>G17-D17</f>
        <v>-0.60000000000000142</v>
      </c>
      <c r="M17" s="1">
        <f>C17-D17</f>
        <v>10.71</v>
      </c>
      <c r="N17" s="1">
        <f>C17-(D17+E17)</f>
        <v>8.5</v>
      </c>
      <c r="O17" s="1">
        <f>-N17/2</f>
        <v>-4.25</v>
      </c>
      <c r="P17" s="1">
        <v>15</v>
      </c>
      <c r="Q17" s="1">
        <v>1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</row>
    <row r="18" spans="1:24" x14ac:dyDescent="0.2">
      <c r="A18" s="1" t="s">
        <v>18</v>
      </c>
      <c r="B18" s="1">
        <v>3</v>
      </c>
      <c r="C18" s="1">
        <v>52.44</v>
      </c>
      <c r="D18" s="1">
        <v>45.27</v>
      </c>
      <c r="E18" s="1">
        <v>2.29</v>
      </c>
      <c r="F18" s="1">
        <v>52.79</v>
      </c>
      <c r="G18" s="1">
        <v>47.2</v>
      </c>
      <c r="I18" s="1">
        <f>F18+G18</f>
        <v>99.990000000000009</v>
      </c>
      <c r="J18" s="1">
        <f>100-(F18+G18)</f>
        <v>9.9999999999909051E-3</v>
      </c>
      <c r="K18" s="1">
        <f>F18-C18</f>
        <v>0.35000000000000142</v>
      </c>
      <c r="L18" s="1">
        <f>G18-D18</f>
        <v>1.9299999999999997</v>
      </c>
      <c r="M18" s="1">
        <f>C18-D18</f>
        <v>7.1699999999999946</v>
      </c>
      <c r="N18" s="1">
        <f>C18-(D18+E18)</f>
        <v>4.8799999999999955</v>
      </c>
      <c r="O18" s="1">
        <f>-N18/2</f>
        <v>-2.4399999999999977</v>
      </c>
      <c r="P18" s="1">
        <v>17</v>
      </c>
      <c r="Q18" s="1">
        <v>1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1</v>
      </c>
      <c r="X18" s="1">
        <v>0</v>
      </c>
    </row>
    <row r="19" spans="1:24" x14ac:dyDescent="0.2">
      <c r="A19" s="1" t="s">
        <v>24</v>
      </c>
      <c r="B19" s="1">
        <v>3</v>
      </c>
      <c r="C19" s="1">
        <v>50.69</v>
      </c>
      <c r="D19" s="1">
        <v>46.96</v>
      </c>
      <c r="E19" s="1">
        <v>2.35</v>
      </c>
      <c r="F19" s="1">
        <v>53.37</v>
      </c>
      <c r="G19" s="1">
        <v>45.25</v>
      </c>
      <c r="H19" s="1">
        <v>1</v>
      </c>
      <c r="I19" s="1">
        <f>F19+G19</f>
        <v>98.62</v>
      </c>
      <c r="J19" s="1">
        <f>100-(F19+G19)</f>
        <v>1.3799999999999955</v>
      </c>
      <c r="K19" s="1">
        <f>F19-C19</f>
        <v>2.6799999999999997</v>
      </c>
      <c r="L19" s="1">
        <f>G19-D19</f>
        <v>-1.7100000000000009</v>
      </c>
      <c r="M19" s="1">
        <f>C19-D19</f>
        <v>3.7299999999999969</v>
      </c>
      <c r="N19" s="1">
        <f>C19-(D19+E19)</f>
        <v>1.3799999999999955</v>
      </c>
      <c r="O19" s="1">
        <f>-N19/2</f>
        <v>-0.68999999999999773</v>
      </c>
      <c r="P19" s="1">
        <v>23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</row>
    <row r="20" spans="1:24" x14ac:dyDescent="0.2">
      <c r="A20" s="1" t="s">
        <v>25</v>
      </c>
      <c r="B20" s="1">
        <v>3</v>
      </c>
      <c r="C20" s="1">
        <v>50.68</v>
      </c>
      <c r="D20" s="1">
        <v>46.82</v>
      </c>
      <c r="E20" s="1">
        <v>2.5</v>
      </c>
      <c r="F20" s="1">
        <v>51.96</v>
      </c>
      <c r="G20" s="1">
        <v>44.93</v>
      </c>
      <c r="H20" s="1">
        <v>1.52</v>
      </c>
      <c r="I20" s="1">
        <f>F20+G20</f>
        <v>96.89</v>
      </c>
      <c r="J20" s="1">
        <f>100-(F20+G20)</f>
        <v>3.1099999999999994</v>
      </c>
      <c r="K20" s="1">
        <f>F20-C20</f>
        <v>1.2800000000000011</v>
      </c>
      <c r="L20" s="1">
        <f>G20-D20</f>
        <v>-1.8900000000000006</v>
      </c>
      <c r="M20" s="1">
        <f>C20-D20</f>
        <v>3.8599999999999994</v>
      </c>
      <c r="N20" s="1">
        <f>C20-(D20+E20)</f>
        <v>1.3599999999999994</v>
      </c>
      <c r="O20" s="1">
        <f>-N20/2</f>
        <v>-0.67999999999999972</v>
      </c>
      <c r="P20" s="1">
        <v>24</v>
      </c>
      <c r="Q20" s="1">
        <v>1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  <c r="W20" s="1">
        <v>1</v>
      </c>
      <c r="X20" s="1">
        <v>0</v>
      </c>
    </row>
    <row r="21" spans="1:24" x14ac:dyDescent="0.2">
      <c r="A21" s="1" t="s">
        <v>13</v>
      </c>
      <c r="B21" s="1">
        <v>3</v>
      </c>
      <c r="C21" s="1">
        <v>56.14</v>
      </c>
      <c r="D21" s="1">
        <v>41.72</v>
      </c>
      <c r="E21" s="1">
        <v>2.14</v>
      </c>
      <c r="F21" s="1">
        <v>32.25</v>
      </c>
      <c r="G21" s="1">
        <v>38.42</v>
      </c>
      <c r="H21" s="1">
        <v>26.63</v>
      </c>
      <c r="I21" s="1">
        <f>F21+G21</f>
        <v>70.67</v>
      </c>
      <c r="J21" s="1">
        <f>100-(F21+G21)</f>
        <v>29.33</v>
      </c>
      <c r="K21" s="1">
        <f>F21-C21</f>
        <v>-23.89</v>
      </c>
      <c r="L21" s="1">
        <f>G21-D21</f>
        <v>-3.2999999999999972</v>
      </c>
      <c r="M21" s="1">
        <f>C21-D21</f>
        <v>14.420000000000002</v>
      </c>
      <c r="N21" s="1">
        <f>C21-(D21+E21)</f>
        <v>12.280000000000001</v>
      </c>
      <c r="O21" s="1">
        <f>-N21/2</f>
        <v>-6.1400000000000006</v>
      </c>
      <c r="P21" s="1">
        <v>12</v>
      </c>
      <c r="Q21" s="1">
        <v>0</v>
      </c>
      <c r="R21" s="1">
        <v>1</v>
      </c>
      <c r="S21" s="1">
        <v>0</v>
      </c>
      <c r="T21" s="1">
        <v>1</v>
      </c>
      <c r="U21" s="1">
        <v>1</v>
      </c>
      <c r="V21" s="1">
        <v>1</v>
      </c>
      <c r="W21" s="1">
        <v>0</v>
      </c>
      <c r="X21" s="1">
        <v>0</v>
      </c>
    </row>
    <row r="22" spans="1:24" x14ac:dyDescent="0.2">
      <c r="A22" s="1" t="s">
        <v>61</v>
      </c>
      <c r="B22" s="1">
        <v>1</v>
      </c>
      <c r="C22" s="1">
        <v>36.770000000000003</v>
      </c>
      <c r="D22" s="1">
        <v>59.29</v>
      </c>
      <c r="E22" s="1">
        <v>3.94</v>
      </c>
      <c r="F22" s="1">
        <v>40.17</v>
      </c>
      <c r="G22" s="1">
        <v>52.39</v>
      </c>
      <c r="H22" s="1">
        <v>5.86</v>
      </c>
      <c r="I22" s="1">
        <f>F22+G22</f>
        <v>92.56</v>
      </c>
      <c r="J22" s="1">
        <f>100-(F22+G22)</f>
        <v>7.4399999999999977</v>
      </c>
      <c r="K22" s="1">
        <f>F22-C22</f>
        <v>3.3999999999999986</v>
      </c>
      <c r="L22" s="1">
        <f>G22-D22</f>
        <v>-6.8999999999999986</v>
      </c>
      <c r="M22" s="1">
        <f>C22-D22</f>
        <v>-22.519999999999996</v>
      </c>
      <c r="N22" s="1">
        <f>C22-(D22+E22)</f>
        <v>-26.459999999999994</v>
      </c>
      <c r="O22" s="1">
        <f>-N22/2</f>
        <v>13.229999999999997</v>
      </c>
      <c r="P22" s="1">
        <v>61</v>
      </c>
      <c r="Q22" s="1">
        <v>0</v>
      </c>
      <c r="R22" s="1">
        <v>1</v>
      </c>
      <c r="S22" s="1">
        <v>0</v>
      </c>
      <c r="T22" s="1">
        <v>1</v>
      </c>
      <c r="U22" s="1">
        <v>1</v>
      </c>
      <c r="V22" s="1">
        <v>0</v>
      </c>
      <c r="W22" s="1">
        <v>1</v>
      </c>
      <c r="X22" s="1">
        <v>0</v>
      </c>
    </row>
    <row r="23" spans="1:24" x14ac:dyDescent="0.2">
      <c r="A23" s="1" t="s">
        <v>72</v>
      </c>
      <c r="B23" s="1">
        <v>5</v>
      </c>
      <c r="C23" s="1">
        <v>8.2200000000000006</v>
      </c>
      <c r="D23" s="1">
        <v>89.24</v>
      </c>
      <c r="E23" s="1">
        <v>2.5499999999999998</v>
      </c>
      <c r="G23" s="1">
        <v>32.950000000000003</v>
      </c>
      <c r="H23" s="1">
        <v>32.14</v>
      </c>
      <c r="I23" s="1">
        <f>F23+G23</f>
        <v>32.950000000000003</v>
      </c>
      <c r="J23" s="1">
        <f>100-(F23+G23)</f>
        <v>67.05</v>
      </c>
      <c r="K23" s="1">
        <f>F23-C23</f>
        <v>-8.2200000000000006</v>
      </c>
      <c r="L23" s="1">
        <f>G23-D23</f>
        <v>-56.289999999999992</v>
      </c>
      <c r="M23" s="1">
        <f>C23-D23</f>
        <v>-81.02</v>
      </c>
      <c r="N23" s="1">
        <f>C23-(D23+E23)</f>
        <v>-83.57</v>
      </c>
      <c r="O23" s="1">
        <f>-N23/2</f>
        <v>41.784999999999997</v>
      </c>
      <c r="P23" s="1">
        <v>72</v>
      </c>
      <c r="Q23" s="1">
        <v>0</v>
      </c>
      <c r="R23" s="1">
        <v>1</v>
      </c>
      <c r="S23" s="1">
        <v>0</v>
      </c>
      <c r="T23" s="1">
        <v>1</v>
      </c>
      <c r="U23" s="1">
        <v>1</v>
      </c>
      <c r="V23" s="1">
        <v>0</v>
      </c>
      <c r="W23" s="1">
        <v>0</v>
      </c>
      <c r="X23" s="1">
        <v>1</v>
      </c>
    </row>
    <row r="24" spans="1:24" x14ac:dyDescent="0.2">
      <c r="A24" s="1" t="s">
        <v>73</v>
      </c>
      <c r="B24" s="1">
        <v>5</v>
      </c>
      <c r="C24" s="1">
        <v>8.0299999999999994</v>
      </c>
      <c r="D24" s="1">
        <v>86.61</v>
      </c>
      <c r="E24" s="1">
        <v>5.36</v>
      </c>
      <c r="G24" s="1">
        <v>46.68</v>
      </c>
      <c r="H24" s="1">
        <v>49.99</v>
      </c>
      <c r="I24" s="1">
        <f>F24+G24</f>
        <v>46.68</v>
      </c>
      <c r="J24" s="1">
        <f>100-(F24+G24)</f>
        <v>53.32</v>
      </c>
      <c r="K24" s="1">
        <f>F24-C24</f>
        <v>-8.0299999999999994</v>
      </c>
      <c r="L24" s="1">
        <f>G24-D24</f>
        <v>-39.93</v>
      </c>
      <c r="M24" s="1">
        <f>C24-D24</f>
        <v>-78.58</v>
      </c>
      <c r="N24" s="1">
        <f>C24-(D24+E24)</f>
        <v>-83.94</v>
      </c>
      <c r="O24" s="1">
        <f>-N24/2</f>
        <v>41.97</v>
      </c>
      <c r="P24" s="1">
        <v>73</v>
      </c>
      <c r="Q24" s="1">
        <v>0</v>
      </c>
      <c r="R24" s="1">
        <v>0</v>
      </c>
      <c r="S24" s="1">
        <v>1</v>
      </c>
      <c r="T24" s="1">
        <v>1</v>
      </c>
      <c r="U24" s="1">
        <v>1</v>
      </c>
      <c r="V24" s="1">
        <v>0</v>
      </c>
      <c r="W24" s="1">
        <v>1</v>
      </c>
      <c r="X24" s="1">
        <v>0</v>
      </c>
    </row>
    <row r="25" spans="1:24" x14ac:dyDescent="0.2">
      <c r="A25" s="1" t="s">
        <v>55</v>
      </c>
      <c r="B25" s="1">
        <v>1</v>
      </c>
      <c r="C25" s="1">
        <v>39.6</v>
      </c>
      <c r="D25" s="1">
        <v>57.58</v>
      </c>
      <c r="E25" s="1">
        <v>2.82</v>
      </c>
      <c r="F25" s="1">
        <v>38.5</v>
      </c>
      <c r="G25" s="1">
        <v>56.81</v>
      </c>
      <c r="I25" s="1">
        <f>F25+G25</f>
        <v>95.31</v>
      </c>
      <c r="J25" s="1">
        <f>100-(F25+G25)</f>
        <v>4.6899999999999977</v>
      </c>
      <c r="K25" s="1">
        <f>F25-C25</f>
        <v>-1.1000000000000014</v>
      </c>
      <c r="L25" s="1">
        <f>G25-D25</f>
        <v>-0.76999999999999602</v>
      </c>
      <c r="M25" s="1">
        <f>C25-D25</f>
        <v>-17.979999999999997</v>
      </c>
      <c r="N25" s="1">
        <f>C25-(D25+E25)</f>
        <v>-20.799999999999997</v>
      </c>
      <c r="O25" s="1">
        <f>-N25/2</f>
        <v>10.399999999999999</v>
      </c>
      <c r="P25" s="1">
        <v>55</v>
      </c>
      <c r="Q25" s="1">
        <v>0</v>
      </c>
      <c r="R25" s="1">
        <v>1</v>
      </c>
      <c r="S25" s="1">
        <v>0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</row>
    <row r="26" spans="1:24" x14ac:dyDescent="0.2">
      <c r="A26" s="1" t="s">
        <v>71</v>
      </c>
      <c r="B26" s="1">
        <v>1</v>
      </c>
      <c r="C26" s="1">
        <v>27.59</v>
      </c>
      <c r="D26" s="1">
        <v>69.31</v>
      </c>
      <c r="E26" s="1">
        <v>3.1</v>
      </c>
      <c r="F26" s="1">
        <v>28.34</v>
      </c>
      <c r="G26" s="1">
        <v>71.650000000000006</v>
      </c>
      <c r="I26" s="1">
        <f>F26+G26</f>
        <v>99.990000000000009</v>
      </c>
      <c r="J26" s="1">
        <f>100-(F26+G26)</f>
        <v>9.9999999999909051E-3</v>
      </c>
      <c r="K26" s="1">
        <f>F26-C26</f>
        <v>0.75</v>
      </c>
      <c r="L26" s="1">
        <f>G26-D26</f>
        <v>2.3400000000000034</v>
      </c>
      <c r="M26" s="1">
        <f>C26-D26</f>
        <v>-41.72</v>
      </c>
      <c r="N26" s="1">
        <f>C26-(D26+E26)</f>
        <v>-44.819999999999993</v>
      </c>
      <c r="O26" s="1">
        <f>-N26/2</f>
        <v>22.409999999999997</v>
      </c>
      <c r="P26" s="1">
        <v>71</v>
      </c>
      <c r="Q26" s="1">
        <v>0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</row>
    <row r="27" spans="1:24" x14ac:dyDescent="0.2">
      <c r="A27" s="1" t="s">
        <v>53</v>
      </c>
      <c r="B27" s="1">
        <v>2</v>
      </c>
      <c r="C27" s="1">
        <v>40.450000000000003</v>
      </c>
      <c r="D27" s="1">
        <v>56.66</v>
      </c>
      <c r="E27" s="1">
        <v>2.89</v>
      </c>
      <c r="F27" s="1">
        <v>38.549999999999997</v>
      </c>
      <c r="G27" s="1">
        <v>60.26</v>
      </c>
      <c r="H27" s="1">
        <v>1.17</v>
      </c>
      <c r="I27" s="1">
        <f>F27+G27</f>
        <v>98.81</v>
      </c>
      <c r="J27" s="1">
        <f>100-(F27+G27)</f>
        <v>1.1899999999999977</v>
      </c>
      <c r="K27" s="1">
        <f>F27-C27</f>
        <v>-1.9000000000000057</v>
      </c>
      <c r="L27" s="1">
        <f>G27-D27</f>
        <v>3.6000000000000014</v>
      </c>
      <c r="M27" s="1">
        <f>C27-D27</f>
        <v>-16.209999999999994</v>
      </c>
      <c r="N27" s="1">
        <f>C27-(D27+E27)</f>
        <v>-19.099999999999994</v>
      </c>
      <c r="O27" s="1">
        <f>-N27/2</f>
        <v>9.5499999999999972</v>
      </c>
      <c r="P27" s="1">
        <v>53</v>
      </c>
      <c r="Q27" s="1">
        <v>0</v>
      </c>
      <c r="R27" s="1">
        <v>1</v>
      </c>
      <c r="S27" s="1">
        <v>0</v>
      </c>
      <c r="T27" s="1">
        <v>0</v>
      </c>
      <c r="U27" s="1">
        <v>1</v>
      </c>
      <c r="V27" s="1">
        <v>0</v>
      </c>
      <c r="W27" s="1">
        <v>1</v>
      </c>
      <c r="X27" s="1">
        <v>0</v>
      </c>
    </row>
    <row r="28" spans="1:24" x14ac:dyDescent="0.2">
      <c r="A28" s="1" t="s">
        <v>43</v>
      </c>
      <c r="B28" s="1">
        <v>2</v>
      </c>
      <c r="C28" s="1">
        <v>44.12</v>
      </c>
      <c r="D28" s="1">
        <v>52.77</v>
      </c>
      <c r="E28" s="1">
        <v>3.11</v>
      </c>
      <c r="F28" s="1">
        <v>45.68</v>
      </c>
      <c r="G28" s="1">
        <v>54.31</v>
      </c>
      <c r="I28" s="1">
        <f>F28+G28</f>
        <v>99.990000000000009</v>
      </c>
      <c r="J28" s="1">
        <f>100-(F28+G28)</f>
        <v>9.9999999999909051E-3</v>
      </c>
      <c r="K28" s="1">
        <f>F28-C28</f>
        <v>1.5600000000000023</v>
      </c>
      <c r="L28" s="1">
        <f>G28-D28</f>
        <v>1.5399999999999991</v>
      </c>
      <c r="M28" s="1">
        <f>C28-D28</f>
        <v>-8.6500000000000057</v>
      </c>
      <c r="N28" s="1">
        <f>C28-(D28+E28)</f>
        <v>-11.760000000000005</v>
      </c>
      <c r="O28" s="1">
        <f>-N28/2</f>
        <v>5.8800000000000026</v>
      </c>
      <c r="P28" s="1">
        <v>43</v>
      </c>
      <c r="Q28" s="1">
        <v>0</v>
      </c>
      <c r="R28" s="1">
        <v>1</v>
      </c>
      <c r="S28" s="1">
        <v>0</v>
      </c>
      <c r="T28" s="1">
        <v>0</v>
      </c>
      <c r="U28" s="1">
        <v>1</v>
      </c>
      <c r="V28" s="1">
        <v>0</v>
      </c>
      <c r="W28" s="1">
        <v>1</v>
      </c>
      <c r="X28" s="1">
        <v>0</v>
      </c>
    </row>
    <row r="29" spans="1:24" x14ac:dyDescent="0.2">
      <c r="A29" s="1" t="s">
        <v>47</v>
      </c>
      <c r="B29" s="1">
        <v>1</v>
      </c>
      <c r="C29" s="1">
        <v>42.55</v>
      </c>
      <c r="D29" s="1">
        <v>54.54</v>
      </c>
      <c r="E29" s="1">
        <v>2.91</v>
      </c>
      <c r="F29" s="1">
        <v>42.44</v>
      </c>
      <c r="G29" s="1">
        <v>50.77</v>
      </c>
      <c r="I29" s="1">
        <f>F29+G29</f>
        <v>93.210000000000008</v>
      </c>
      <c r="J29" s="1">
        <f>100-(F29+G29)</f>
        <v>6.789999999999992</v>
      </c>
      <c r="K29" s="1">
        <f>F29-C29</f>
        <v>-0.10999999999999943</v>
      </c>
      <c r="L29" s="1">
        <f>G29-D29</f>
        <v>-3.769999999999996</v>
      </c>
      <c r="M29" s="1">
        <f>C29-D29</f>
        <v>-11.990000000000002</v>
      </c>
      <c r="N29" s="1">
        <f>C29-(D29+E29)</f>
        <v>-14.900000000000006</v>
      </c>
      <c r="O29" s="1">
        <f>-N29/2</f>
        <v>7.4500000000000028</v>
      </c>
      <c r="P29" s="1">
        <v>47</v>
      </c>
      <c r="Q29" s="1">
        <v>0</v>
      </c>
      <c r="R29" s="1">
        <v>1</v>
      </c>
      <c r="S29" s="1">
        <v>0</v>
      </c>
      <c r="T29" s="1">
        <v>0</v>
      </c>
      <c r="U29" s="1">
        <v>1</v>
      </c>
      <c r="V29" s="1">
        <v>0</v>
      </c>
      <c r="W29" s="1">
        <v>1</v>
      </c>
      <c r="X29" s="1">
        <v>0</v>
      </c>
    </row>
    <row r="30" spans="1:24" x14ac:dyDescent="0.2">
      <c r="A30" s="1" t="s">
        <v>19</v>
      </c>
      <c r="B30" s="1">
        <v>1</v>
      </c>
      <c r="C30" s="1">
        <v>51.46</v>
      </c>
      <c r="D30" s="1">
        <v>45.9</v>
      </c>
      <c r="E30" s="1">
        <v>2.63</v>
      </c>
      <c r="F30" s="1">
        <v>58.72</v>
      </c>
      <c r="G30" s="1">
        <v>39.51</v>
      </c>
      <c r="I30" s="1">
        <f>F30+G30</f>
        <v>98.22999999999999</v>
      </c>
      <c r="J30" s="1">
        <f>100-(F30+G30)</f>
        <v>1.7700000000000102</v>
      </c>
      <c r="K30" s="1">
        <f>F30-C30</f>
        <v>7.259999999999998</v>
      </c>
      <c r="L30" s="1">
        <f>G30-D30</f>
        <v>-6.3900000000000006</v>
      </c>
      <c r="M30" s="1">
        <f>C30-D30</f>
        <v>5.5600000000000023</v>
      </c>
      <c r="N30" s="1">
        <f>C30-(D30+E30)</f>
        <v>2.9299999999999997</v>
      </c>
      <c r="O30" s="1">
        <f>-N30/2</f>
        <v>-1.4649999999999999</v>
      </c>
      <c r="P30" s="1">
        <v>18</v>
      </c>
      <c r="Q30" s="1">
        <v>1</v>
      </c>
      <c r="R30" s="1">
        <v>0</v>
      </c>
      <c r="S30" s="1">
        <v>0</v>
      </c>
      <c r="T30" s="1">
        <v>0</v>
      </c>
      <c r="U30" s="1">
        <v>1</v>
      </c>
      <c r="V30" s="1">
        <v>0</v>
      </c>
      <c r="W30" s="1">
        <v>1</v>
      </c>
      <c r="X30" s="1">
        <v>0</v>
      </c>
    </row>
    <row r="31" spans="1:24" x14ac:dyDescent="0.2">
      <c r="A31" s="1" t="s">
        <v>20</v>
      </c>
      <c r="B31" s="1">
        <v>1</v>
      </c>
      <c r="C31" s="1">
        <v>51.17</v>
      </c>
      <c r="D31" s="1">
        <v>46.02</v>
      </c>
      <c r="E31" s="1">
        <v>2.81</v>
      </c>
      <c r="F31" s="1">
        <v>49.25</v>
      </c>
      <c r="G31" s="1">
        <v>48.72</v>
      </c>
      <c r="I31" s="1">
        <f>F31+G31</f>
        <v>97.97</v>
      </c>
      <c r="J31" s="1">
        <f>100-(F31+G31)</f>
        <v>2.0300000000000011</v>
      </c>
      <c r="K31" s="1">
        <f>F31-C31</f>
        <v>-1.9200000000000017</v>
      </c>
      <c r="L31" s="1">
        <f>G31-D31</f>
        <v>2.6999999999999957</v>
      </c>
      <c r="M31" s="1">
        <f>C31-D31</f>
        <v>5.1499999999999986</v>
      </c>
      <c r="N31" s="1">
        <f>C31-(D31+E31)</f>
        <v>2.3399999999999963</v>
      </c>
      <c r="O31" s="1">
        <f>-N31/2</f>
        <v>-1.1699999999999982</v>
      </c>
      <c r="P31" s="1">
        <v>19</v>
      </c>
      <c r="Q31" s="1">
        <v>1</v>
      </c>
      <c r="R31" s="1">
        <v>0</v>
      </c>
      <c r="S31" s="1">
        <v>0</v>
      </c>
      <c r="T31" s="1">
        <v>0</v>
      </c>
      <c r="U31" s="1">
        <v>1</v>
      </c>
      <c r="V31" s="1">
        <v>0</v>
      </c>
      <c r="W31" s="1">
        <v>1</v>
      </c>
      <c r="X31" s="1">
        <v>0</v>
      </c>
    </row>
    <row r="32" spans="1:24" x14ac:dyDescent="0.2">
      <c r="A32" s="1" t="s">
        <v>27</v>
      </c>
      <c r="B32" s="1">
        <v>1</v>
      </c>
      <c r="C32" s="1">
        <v>48.81</v>
      </c>
      <c r="D32" s="1">
        <v>48.5</v>
      </c>
      <c r="E32" s="1">
        <v>2.69</v>
      </c>
      <c r="F32" s="1">
        <v>46.6</v>
      </c>
      <c r="G32" s="1">
        <v>51.07</v>
      </c>
      <c r="I32" s="1">
        <f>F32+G32</f>
        <v>97.67</v>
      </c>
      <c r="J32" s="1">
        <f>100-(F32+G32)</f>
        <v>2.3299999999999983</v>
      </c>
      <c r="K32" s="1">
        <f>F32-C32</f>
        <v>-2.2100000000000009</v>
      </c>
      <c r="L32" s="1">
        <f>G32-D32</f>
        <v>2.5700000000000003</v>
      </c>
      <c r="M32" s="1">
        <f>C32-D32</f>
        <v>0.31000000000000227</v>
      </c>
      <c r="N32" s="1">
        <f>C32-(D32+E32)</f>
        <v>-2.3799999999999955</v>
      </c>
      <c r="O32" s="1">
        <f>-N32/2</f>
        <v>1.1899999999999977</v>
      </c>
      <c r="P32" s="1">
        <v>26</v>
      </c>
      <c r="Q32" s="1">
        <v>0</v>
      </c>
      <c r="R32" s="1">
        <v>1</v>
      </c>
      <c r="S32" s="1">
        <v>0</v>
      </c>
      <c r="T32" s="1">
        <v>0</v>
      </c>
      <c r="U32" s="1">
        <v>1</v>
      </c>
      <c r="V32" s="1">
        <v>0</v>
      </c>
      <c r="W32" s="1">
        <v>0</v>
      </c>
      <c r="X32" s="1">
        <v>0</v>
      </c>
    </row>
    <row r="33" spans="1:24" x14ac:dyDescent="0.2">
      <c r="A33" s="1" t="s">
        <v>30</v>
      </c>
      <c r="B33" s="1">
        <v>1</v>
      </c>
      <c r="C33" s="1">
        <v>47.43</v>
      </c>
      <c r="D33" s="1">
        <v>49.7</v>
      </c>
      <c r="E33" s="1">
        <v>2.87</v>
      </c>
      <c r="F33" s="1">
        <v>45.68</v>
      </c>
      <c r="G33" s="1">
        <v>52.77</v>
      </c>
      <c r="I33" s="1">
        <f>F33+G33</f>
        <v>98.45</v>
      </c>
      <c r="J33" s="1">
        <f>100-(F33+G33)</f>
        <v>1.5499999999999972</v>
      </c>
      <c r="K33" s="1">
        <f>F33-C33</f>
        <v>-1.75</v>
      </c>
      <c r="L33" s="1">
        <f>G33-D33</f>
        <v>3.0700000000000003</v>
      </c>
      <c r="M33" s="1">
        <f>C33-D33</f>
        <v>-2.2700000000000031</v>
      </c>
      <c r="N33" s="1">
        <f>C33-(D33+E33)</f>
        <v>-5.1400000000000006</v>
      </c>
      <c r="O33" s="1">
        <f>-N33/2</f>
        <v>2.5700000000000003</v>
      </c>
      <c r="P33" s="1">
        <v>29</v>
      </c>
      <c r="Q33" s="1">
        <v>0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1</v>
      </c>
      <c r="X33" s="1">
        <v>0</v>
      </c>
    </row>
    <row r="34" spans="1:24" x14ac:dyDescent="0.2">
      <c r="A34" s="1" t="s">
        <v>33</v>
      </c>
      <c r="B34" s="1">
        <v>1</v>
      </c>
      <c r="C34" s="1">
        <v>47.09</v>
      </c>
      <c r="D34" s="1">
        <v>50.27</v>
      </c>
      <c r="E34" s="1">
        <v>2.65</v>
      </c>
      <c r="F34" s="1">
        <v>45.84</v>
      </c>
      <c r="G34" s="1">
        <v>53.39</v>
      </c>
      <c r="I34" s="1">
        <f>F34+G34</f>
        <v>99.23</v>
      </c>
      <c r="J34" s="1">
        <f>100-(F34+G34)</f>
        <v>0.76999999999999602</v>
      </c>
      <c r="K34" s="1">
        <f>F34-C34</f>
        <v>-1.25</v>
      </c>
      <c r="L34" s="1">
        <f>G34-D34</f>
        <v>3.1199999999999974</v>
      </c>
      <c r="M34" s="1">
        <f>C34-D34</f>
        <v>-3.1799999999999997</v>
      </c>
      <c r="N34" s="1">
        <f>C34-(D34+E34)</f>
        <v>-5.8299999999999983</v>
      </c>
      <c r="O34" s="1">
        <f>-N34/2</f>
        <v>2.9149999999999991</v>
      </c>
      <c r="P34" s="1">
        <v>32</v>
      </c>
      <c r="Q34" s="1">
        <v>0</v>
      </c>
      <c r="R34" s="1">
        <v>1</v>
      </c>
      <c r="S34" s="1">
        <v>0</v>
      </c>
      <c r="T34" s="1">
        <v>0</v>
      </c>
      <c r="U34" s="1">
        <v>1</v>
      </c>
      <c r="V34" s="1">
        <v>0</v>
      </c>
      <c r="W34" s="1">
        <v>1</v>
      </c>
      <c r="X34" s="1">
        <v>0</v>
      </c>
    </row>
    <row r="35" spans="1:24" x14ac:dyDescent="0.2">
      <c r="A35" s="1" t="s">
        <v>74</v>
      </c>
      <c r="B35" s="1">
        <v>1</v>
      </c>
      <c r="C35" s="1">
        <v>45.89</v>
      </c>
      <c r="D35" s="1">
        <v>51.32</v>
      </c>
      <c r="E35" s="1">
        <v>2.79</v>
      </c>
      <c r="F35" s="1">
        <v>42.81</v>
      </c>
      <c r="G35" s="1">
        <v>44.3</v>
      </c>
      <c r="H35" s="1">
        <v>12.87</v>
      </c>
      <c r="I35" s="1">
        <f>F35+G35</f>
        <v>87.11</v>
      </c>
      <c r="J35" s="1">
        <f>100-(F35+G35)</f>
        <v>12.89</v>
      </c>
      <c r="K35" s="1">
        <f>F35-C35</f>
        <v>-3.0799999999999983</v>
      </c>
      <c r="L35" s="1">
        <f>G35-D35</f>
        <v>-7.0200000000000031</v>
      </c>
      <c r="M35" s="1">
        <f>C35-D35</f>
        <v>-5.43</v>
      </c>
      <c r="N35" s="1">
        <f>C35-(D35+E35)</f>
        <v>-8.2199999999999989</v>
      </c>
      <c r="O35" s="1">
        <f>-N35/2</f>
        <v>4.1099999999999994</v>
      </c>
      <c r="P35" s="1">
        <v>37</v>
      </c>
      <c r="Q35" s="1">
        <v>0</v>
      </c>
      <c r="R35" s="1">
        <v>1</v>
      </c>
      <c r="S35" s="1">
        <v>0</v>
      </c>
      <c r="T35" s="1">
        <v>1</v>
      </c>
      <c r="U35" s="1">
        <v>0</v>
      </c>
      <c r="V35" s="1">
        <v>0</v>
      </c>
      <c r="W35" s="1">
        <v>1</v>
      </c>
      <c r="X35" s="1">
        <v>0</v>
      </c>
    </row>
    <row r="36" spans="1:24" x14ac:dyDescent="0.2">
      <c r="A36" s="1" t="s">
        <v>59</v>
      </c>
      <c r="B36" s="1">
        <v>1</v>
      </c>
      <c r="C36" s="1">
        <v>37.47</v>
      </c>
      <c r="D36" s="1">
        <v>59.64</v>
      </c>
      <c r="E36" s="1">
        <v>2.89</v>
      </c>
      <c r="F36" s="1">
        <v>39.869999999999997</v>
      </c>
      <c r="G36" s="1">
        <v>48.21</v>
      </c>
      <c r="H36" s="1">
        <v>10.97</v>
      </c>
      <c r="I36" s="1">
        <f>F36+G36</f>
        <v>88.08</v>
      </c>
      <c r="J36" s="1">
        <f>100-(F36+G36)</f>
        <v>11.920000000000002</v>
      </c>
      <c r="K36" s="1">
        <f>F36-C36</f>
        <v>2.3999999999999986</v>
      </c>
      <c r="L36" s="1">
        <f>G36-D36</f>
        <v>-11.43</v>
      </c>
      <c r="M36" s="1">
        <f>C36-D36</f>
        <v>-22.17</v>
      </c>
      <c r="N36" s="1">
        <f>C36-(D36+E36)</f>
        <v>-25.060000000000002</v>
      </c>
      <c r="O36" s="1">
        <f>-N36/2</f>
        <v>12.530000000000001</v>
      </c>
      <c r="P36" s="1">
        <v>59</v>
      </c>
      <c r="Q36" s="1">
        <v>0</v>
      </c>
      <c r="R36" s="1">
        <v>1</v>
      </c>
      <c r="S36" s="1">
        <v>0</v>
      </c>
      <c r="T36" s="1">
        <v>1</v>
      </c>
      <c r="U36" s="1">
        <v>1</v>
      </c>
      <c r="V36" s="1">
        <v>0</v>
      </c>
      <c r="W36" s="1">
        <v>1</v>
      </c>
      <c r="X36" s="1">
        <v>0</v>
      </c>
    </row>
    <row r="37" spans="1:24" x14ac:dyDescent="0.2">
      <c r="A37" s="1" t="s">
        <v>66</v>
      </c>
      <c r="B37" s="1">
        <v>1</v>
      </c>
      <c r="C37" s="1">
        <v>31.34</v>
      </c>
      <c r="D37" s="1">
        <v>65.680000000000007</v>
      </c>
      <c r="E37" s="1">
        <v>2.98</v>
      </c>
      <c r="F37" s="1">
        <v>27.55</v>
      </c>
      <c r="G37" s="1">
        <v>48.83</v>
      </c>
      <c r="H37" s="1">
        <v>23.3</v>
      </c>
      <c r="I37" s="1">
        <f>F37+G37</f>
        <v>76.38</v>
      </c>
      <c r="J37" s="1">
        <f>100-(F37+G37)</f>
        <v>23.620000000000005</v>
      </c>
      <c r="K37" s="1">
        <f>F37-C37</f>
        <v>-3.7899999999999991</v>
      </c>
      <c r="L37" s="1">
        <f>G37-D37</f>
        <v>-16.850000000000009</v>
      </c>
      <c r="M37" s="1">
        <f>C37-D37</f>
        <v>-34.340000000000003</v>
      </c>
      <c r="N37" s="1">
        <f>C37-(D37+E37)</f>
        <v>-37.320000000000007</v>
      </c>
      <c r="O37" s="1">
        <f>-N37/2</f>
        <v>18.660000000000004</v>
      </c>
      <c r="P37" s="1">
        <v>66</v>
      </c>
      <c r="Q37" s="1">
        <v>0</v>
      </c>
      <c r="R37" s="1">
        <v>1</v>
      </c>
      <c r="S37" s="1">
        <v>0</v>
      </c>
      <c r="T37" s="1">
        <v>1</v>
      </c>
      <c r="U37" s="1">
        <v>1</v>
      </c>
      <c r="V37" s="1">
        <v>0</v>
      </c>
      <c r="W37" s="1">
        <v>1</v>
      </c>
      <c r="X37" s="1">
        <v>0</v>
      </c>
    </row>
    <row r="38" spans="1:24" x14ac:dyDescent="0.2">
      <c r="A38" s="1" t="s">
        <v>41</v>
      </c>
      <c r="B38" s="1">
        <v>1</v>
      </c>
      <c r="C38" s="1">
        <v>44.78</v>
      </c>
      <c r="D38" s="1">
        <v>52.44</v>
      </c>
      <c r="E38" s="1">
        <v>2.79</v>
      </c>
      <c r="F38" s="1">
        <v>43.38</v>
      </c>
      <c r="G38" s="1">
        <v>47.67</v>
      </c>
      <c r="I38" s="1">
        <f>F38+G38</f>
        <v>91.050000000000011</v>
      </c>
      <c r="J38" s="1">
        <f>100-(F38+G38)</f>
        <v>8.9499999999999886</v>
      </c>
      <c r="K38" s="1">
        <f>F38-C38</f>
        <v>-1.3999999999999986</v>
      </c>
      <c r="L38" s="1">
        <f>G38-D38</f>
        <v>-4.769999999999996</v>
      </c>
      <c r="M38" s="1">
        <f>C38-D38</f>
        <v>-7.6599999999999966</v>
      </c>
      <c r="N38" s="1">
        <f>C38-(D38+E38)</f>
        <v>-10.449999999999996</v>
      </c>
      <c r="O38" s="1">
        <f>-N38/2</f>
        <v>5.2249999999999979</v>
      </c>
      <c r="P38" s="1">
        <v>41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</row>
    <row r="39" spans="1:24" x14ac:dyDescent="0.2">
      <c r="A39" s="1" t="s">
        <v>65</v>
      </c>
      <c r="B39" s="1">
        <v>1</v>
      </c>
      <c r="C39" s="1">
        <v>32.86</v>
      </c>
      <c r="D39" s="1">
        <v>64.25</v>
      </c>
      <c r="E39" s="1">
        <v>2.89</v>
      </c>
      <c r="F39" s="1">
        <v>33.43</v>
      </c>
      <c r="G39" s="1">
        <v>66.56</v>
      </c>
      <c r="I39" s="1">
        <f>F39+G39</f>
        <v>99.990000000000009</v>
      </c>
      <c r="J39" s="1">
        <f>100-(F39+G39)</f>
        <v>9.9999999999909051E-3</v>
      </c>
      <c r="K39" s="1">
        <f>F39-C39</f>
        <v>0.57000000000000028</v>
      </c>
      <c r="L39" s="1">
        <f>G39-D39</f>
        <v>2.3100000000000023</v>
      </c>
      <c r="M39" s="1">
        <f>C39-D39</f>
        <v>-31.39</v>
      </c>
      <c r="N39" s="1">
        <f>C39-(D39+E39)</f>
        <v>-34.28</v>
      </c>
      <c r="O39" s="1">
        <f>-N39/2</f>
        <v>17.14</v>
      </c>
      <c r="P39" s="1">
        <v>65</v>
      </c>
      <c r="Q39" s="1">
        <v>0</v>
      </c>
      <c r="R39" s="1">
        <v>1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</row>
    <row r="40" spans="1:24" x14ac:dyDescent="0.2">
      <c r="A40" s="1" t="s">
        <v>48</v>
      </c>
      <c r="B40" s="1">
        <v>1</v>
      </c>
      <c r="C40" s="1">
        <v>42.2</v>
      </c>
      <c r="D40" s="1">
        <v>54.95</v>
      </c>
      <c r="E40" s="1">
        <v>2.85</v>
      </c>
      <c r="F40" s="1">
        <v>35.909999999999997</v>
      </c>
      <c r="G40" s="1">
        <v>42</v>
      </c>
      <c r="H40" s="1">
        <v>21.11</v>
      </c>
      <c r="I40" s="1">
        <f>F40+G40</f>
        <v>77.91</v>
      </c>
      <c r="J40" s="1">
        <f>100-(F40+G40)</f>
        <v>22.090000000000003</v>
      </c>
      <c r="K40" s="1">
        <f>F40-C40</f>
        <v>-6.2900000000000063</v>
      </c>
      <c r="L40" s="1">
        <f>G40-D40</f>
        <v>-12.950000000000003</v>
      </c>
      <c r="M40" s="1">
        <f>C40-D40</f>
        <v>-12.75</v>
      </c>
      <c r="N40" s="1">
        <f>C40-(D40+E40)</f>
        <v>-15.600000000000001</v>
      </c>
      <c r="O40" s="1">
        <f>-N40/2</f>
        <v>7.8000000000000007</v>
      </c>
      <c r="P40" s="1">
        <v>48</v>
      </c>
      <c r="Q40" s="1">
        <v>0</v>
      </c>
      <c r="R40" s="1">
        <v>1</v>
      </c>
      <c r="S40" s="1">
        <v>0</v>
      </c>
      <c r="T40" s="1">
        <v>1</v>
      </c>
      <c r="U40" s="1">
        <v>1</v>
      </c>
      <c r="V40" s="1">
        <v>0</v>
      </c>
      <c r="W40" s="1">
        <v>1</v>
      </c>
      <c r="X40" s="1">
        <v>0</v>
      </c>
    </row>
    <row r="41" spans="1:24" x14ac:dyDescent="0.2">
      <c r="A41" s="1" t="s">
        <v>38</v>
      </c>
      <c r="B41" s="1">
        <v>5</v>
      </c>
      <c r="C41" s="1">
        <v>45.65</v>
      </c>
      <c r="D41" s="1">
        <v>49.76</v>
      </c>
      <c r="E41" s="1">
        <v>4.59</v>
      </c>
      <c r="F41" s="1">
        <v>53.43</v>
      </c>
      <c r="G41" s="1">
        <v>46.56</v>
      </c>
      <c r="I41" s="1">
        <f>F41+G41</f>
        <v>99.990000000000009</v>
      </c>
      <c r="J41" s="1">
        <f>100-(F41+G41)</f>
        <v>9.9999999999909051E-3</v>
      </c>
      <c r="K41" s="1">
        <f>F41-C41</f>
        <v>7.7800000000000011</v>
      </c>
      <c r="L41" s="1">
        <f>G41-D41</f>
        <v>-3.1999999999999957</v>
      </c>
      <c r="M41" s="1">
        <f>C41-D41</f>
        <v>-4.1099999999999994</v>
      </c>
      <c r="N41" s="1">
        <f>C41-(D41+E41)</f>
        <v>-8.6999999999999957</v>
      </c>
      <c r="O41" s="1">
        <f>-N41/2</f>
        <v>4.3499999999999979</v>
      </c>
      <c r="P41" s="1">
        <v>38</v>
      </c>
      <c r="Q41" s="1">
        <v>1</v>
      </c>
      <c r="R41" s="1">
        <v>0</v>
      </c>
      <c r="S41" s="1">
        <v>0</v>
      </c>
      <c r="T41" s="1">
        <v>1</v>
      </c>
      <c r="U41" s="1">
        <v>0</v>
      </c>
      <c r="V41" s="1">
        <v>0</v>
      </c>
      <c r="W41" s="1">
        <v>1</v>
      </c>
      <c r="X41" s="1">
        <v>0</v>
      </c>
    </row>
    <row r="42" spans="1:24" x14ac:dyDescent="0.2">
      <c r="A42" s="1" t="s">
        <v>7</v>
      </c>
      <c r="B42" s="1">
        <v>3</v>
      </c>
      <c r="C42" s="1">
        <v>57.24</v>
      </c>
      <c r="D42" s="1">
        <v>40.799999999999997</v>
      </c>
      <c r="E42" s="1">
        <v>1.96</v>
      </c>
      <c r="F42" s="1">
        <v>58.2</v>
      </c>
      <c r="G42" s="1">
        <v>33.96</v>
      </c>
      <c r="H42" s="1">
        <v>6.42</v>
      </c>
      <c r="I42" s="1">
        <f>F42+G42</f>
        <v>92.16</v>
      </c>
      <c r="J42" s="1">
        <f>100-(F42+G42)</f>
        <v>7.8400000000000034</v>
      </c>
      <c r="K42" s="1">
        <f>F42-C42</f>
        <v>0.96000000000000085</v>
      </c>
      <c r="L42" s="1">
        <f>G42-D42</f>
        <v>-6.8399999999999963</v>
      </c>
      <c r="M42" s="1">
        <f>C42-D42</f>
        <v>16.440000000000005</v>
      </c>
      <c r="N42" s="1">
        <f>C42-(D42+E42)</f>
        <v>14.480000000000004</v>
      </c>
      <c r="O42" s="1">
        <f>-N42/2</f>
        <v>-7.240000000000002</v>
      </c>
      <c r="P42" s="1">
        <v>6</v>
      </c>
      <c r="Q42" s="1">
        <v>1</v>
      </c>
      <c r="R42" s="1">
        <v>0</v>
      </c>
      <c r="S42" s="1">
        <v>0</v>
      </c>
      <c r="T42" s="1">
        <v>1</v>
      </c>
      <c r="U42" s="1">
        <v>1</v>
      </c>
      <c r="V42" s="1">
        <v>1</v>
      </c>
      <c r="W42" s="1">
        <v>0</v>
      </c>
      <c r="X42" s="1">
        <v>0</v>
      </c>
    </row>
    <row r="43" spans="1:24" x14ac:dyDescent="0.2">
      <c r="A43" s="1" t="s">
        <v>21</v>
      </c>
      <c r="B43" s="1">
        <v>3</v>
      </c>
      <c r="C43" s="1">
        <v>51.07</v>
      </c>
      <c r="D43" s="1">
        <v>46.84</v>
      </c>
      <c r="E43" s="1">
        <v>2.09</v>
      </c>
      <c r="F43" s="1">
        <v>48.49</v>
      </c>
      <c r="G43" s="1">
        <v>51.5</v>
      </c>
      <c r="I43" s="1">
        <f>F43+G43</f>
        <v>99.990000000000009</v>
      </c>
      <c r="J43" s="1">
        <f>100-(F43+G43)</f>
        <v>9.9999999999909051E-3</v>
      </c>
      <c r="K43" s="1">
        <f>F43-C43</f>
        <v>-2.5799999999999983</v>
      </c>
      <c r="L43" s="1">
        <f>G43-D43</f>
        <v>4.6599999999999966</v>
      </c>
      <c r="M43" s="1">
        <f>C43-D43</f>
        <v>4.2299999999999969</v>
      </c>
      <c r="N43" s="1">
        <f>C43-(D43+E43)</f>
        <v>2.1399999999999935</v>
      </c>
      <c r="O43" s="1">
        <f>-N43/2</f>
        <v>-1.0699999999999967</v>
      </c>
      <c r="P43" s="1">
        <v>20</v>
      </c>
      <c r="Q43" s="1">
        <v>0</v>
      </c>
      <c r="R43" s="1">
        <v>1</v>
      </c>
      <c r="S43" s="1">
        <v>0</v>
      </c>
      <c r="T43" s="1">
        <v>0</v>
      </c>
      <c r="U43" s="1">
        <v>0</v>
      </c>
      <c r="V43" s="1">
        <v>0</v>
      </c>
      <c r="W43" s="1">
        <v>1</v>
      </c>
      <c r="X43" s="1">
        <v>0</v>
      </c>
    </row>
    <row r="44" spans="1:24" x14ac:dyDescent="0.2">
      <c r="A44" s="1" t="s">
        <v>8</v>
      </c>
      <c r="B44" s="1">
        <v>3</v>
      </c>
      <c r="C44" s="1">
        <v>56.9</v>
      </c>
      <c r="D44" s="1">
        <v>41.34</v>
      </c>
      <c r="E44" s="1">
        <v>1.76</v>
      </c>
      <c r="F44" s="1">
        <v>66.64</v>
      </c>
      <c r="G44" s="1">
        <v>32.229999999999997</v>
      </c>
      <c r="H44" s="1">
        <v>1.1100000000000001</v>
      </c>
      <c r="I44" s="1">
        <f>F44+G44</f>
        <v>98.87</v>
      </c>
      <c r="J44" s="1">
        <f>100-(F44+G44)</f>
        <v>1.1299999999999955</v>
      </c>
      <c r="K44" s="1">
        <f>F44-C44</f>
        <v>9.740000000000002</v>
      </c>
      <c r="L44" s="1">
        <f>G44-D44</f>
        <v>-9.1100000000000065</v>
      </c>
      <c r="M44" s="1">
        <f>C44-D44</f>
        <v>15.559999999999995</v>
      </c>
      <c r="N44" s="1">
        <f>C44-(D44+E44)</f>
        <v>13.799999999999997</v>
      </c>
      <c r="O44" s="1">
        <f>-N44/2</f>
        <v>-6.8999999999999986</v>
      </c>
      <c r="P44" s="1">
        <v>7</v>
      </c>
      <c r="Q44" s="1">
        <v>1</v>
      </c>
      <c r="R44" s="1">
        <v>0</v>
      </c>
      <c r="S44" s="1">
        <v>0</v>
      </c>
      <c r="T44" s="1">
        <v>0</v>
      </c>
      <c r="U44" s="1">
        <v>1</v>
      </c>
      <c r="V44" s="1">
        <v>1</v>
      </c>
      <c r="W44" s="1">
        <v>0</v>
      </c>
      <c r="X44" s="1">
        <v>0</v>
      </c>
    </row>
    <row r="45" spans="1:24" x14ac:dyDescent="0.2">
      <c r="A45" s="1" t="s">
        <v>34</v>
      </c>
      <c r="B45" s="1">
        <v>2</v>
      </c>
      <c r="C45" s="1">
        <v>46.69</v>
      </c>
      <c r="D45" s="1">
        <v>50.61</v>
      </c>
      <c r="E45" s="1">
        <v>2.7</v>
      </c>
      <c r="F45" s="1">
        <v>54.54</v>
      </c>
      <c r="G45" s="1">
        <v>43.7</v>
      </c>
      <c r="H45" s="1">
        <v>1.75</v>
      </c>
      <c r="I45" s="1">
        <f>F45+G45</f>
        <v>98.240000000000009</v>
      </c>
      <c r="J45" s="1">
        <f>100-(F45+G45)</f>
        <v>1.7599999999999909</v>
      </c>
      <c r="K45" s="1">
        <f>F45-C45</f>
        <v>7.8500000000000014</v>
      </c>
      <c r="L45" s="1">
        <f>G45-D45</f>
        <v>-6.9099999999999966</v>
      </c>
      <c r="M45" s="1">
        <f>C45-D45</f>
        <v>-3.9200000000000017</v>
      </c>
      <c r="N45" s="1">
        <f>C45-(D45+E45)</f>
        <v>-6.6200000000000045</v>
      </c>
      <c r="O45" s="1">
        <f>-N45/2</f>
        <v>3.3100000000000023</v>
      </c>
      <c r="P45" s="1">
        <v>33</v>
      </c>
      <c r="Q45" s="1">
        <v>1</v>
      </c>
      <c r="R45" s="1">
        <v>0</v>
      </c>
      <c r="S45" s="1">
        <v>0</v>
      </c>
      <c r="T45" s="1">
        <v>0</v>
      </c>
      <c r="U45" s="1">
        <v>1</v>
      </c>
      <c r="V45" s="1">
        <v>0</v>
      </c>
      <c r="W45" s="1">
        <v>0</v>
      </c>
      <c r="X45" s="1">
        <v>0</v>
      </c>
    </row>
    <row r="46" spans="1:24" x14ac:dyDescent="0.2">
      <c r="A46" s="1" t="s">
        <v>39</v>
      </c>
      <c r="B46" s="1">
        <v>2</v>
      </c>
      <c r="C46" s="1">
        <v>45.31</v>
      </c>
      <c r="D46" s="1">
        <v>51.48</v>
      </c>
      <c r="E46" s="1">
        <v>3.21</v>
      </c>
      <c r="F46" s="1">
        <v>40.200000000000003</v>
      </c>
      <c r="G46" s="1">
        <v>59.79</v>
      </c>
      <c r="I46" s="1">
        <f>F46+G46</f>
        <v>99.990000000000009</v>
      </c>
      <c r="J46" s="1">
        <f>100-(F46+G46)</f>
        <v>9.9999999999909051E-3</v>
      </c>
      <c r="K46" s="1">
        <f>F46-C46</f>
        <v>-5.1099999999999994</v>
      </c>
      <c r="L46" s="1">
        <f>G46-D46</f>
        <v>8.3100000000000023</v>
      </c>
      <c r="M46" s="1">
        <f>C46-D46</f>
        <v>-6.1699999999999946</v>
      </c>
      <c r="N46" s="1">
        <f>C46-(D46+E46)</f>
        <v>-9.3799999999999955</v>
      </c>
      <c r="O46" s="1">
        <f>-N46/2</f>
        <v>4.6899999999999977</v>
      </c>
      <c r="P46" s="1">
        <v>39</v>
      </c>
      <c r="Q46" s="1">
        <v>0</v>
      </c>
      <c r="R46" s="1">
        <v>1</v>
      </c>
      <c r="S46" s="1">
        <v>0</v>
      </c>
      <c r="T46" s="1">
        <v>0</v>
      </c>
      <c r="U46" s="1">
        <v>0</v>
      </c>
      <c r="V46" s="1">
        <v>0</v>
      </c>
      <c r="W46" s="1">
        <v>1</v>
      </c>
      <c r="X46" s="1">
        <v>0</v>
      </c>
    </row>
    <row r="47" spans="1:24" x14ac:dyDescent="0.2">
      <c r="A47" s="1" t="s">
        <v>31</v>
      </c>
      <c r="B47" s="1">
        <v>2</v>
      </c>
      <c r="C47" s="1">
        <v>47.17</v>
      </c>
      <c r="D47" s="1">
        <v>49.7</v>
      </c>
      <c r="E47" s="1">
        <v>3.13</v>
      </c>
      <c r="F47" s="1">
        <v>37.380000000000003</v>
      </c>
      <c r="G47" s="1">
        <v>57.52</v>
      </c>
      <c r="H47" s="1">
        <v>5.08</v>
      </c>
      <c r="I47" s="1">
        <f>F47+G47</f>
        <v>94.9</v>
      </c>
      <c r="J47" s="1">
        <f>100-(F47+G47)</f>
        <v>5.0999999999999943</v>
      </c>
      <c r="K47" s="1">
        <f>F47-C47</f>
        <v>-9.7899999999999991</v>
      </c>
      <c r="L47" s="1">
        <f>G47-D47</f>
        <v>7.82</v>
      </c>
      <c r="M47" s="1">
        <f>C47-D47</f>
        <v>-2.5300000000000011</v>
      </c>
      <c r="N47" s="1">
        <f>C47-(D47+E47)</f>
        <v>-5.6600000000000037</v>
      </c>
      <c r="O47" s="1">
        <f>-N47/2</f>
        <v>2.8300000000000018</v>
      </c>
      <c r="P47" s="1">
        <v>30</v>
      </c>
      <c r="Q47" s="1">
        <v>0</v>
      </c>
      <c r="R47" s="1">
        <v>1</v>
      </c>
      <c r="S47" s="1">
        <v>0</v>
      </c>
      <c r="T47" s="1">
        <v>1</v>
      </c>
      <c r="U47" s="1">
        <v>1</v>
      </c>
      <c r="V47" s="1">
        <v>0</v>
      </c>
      <c r="W47" s="1">
        <v>1</v>
      </c>
      <c r="X47" s="1">
        <v>0</v>
      </c>
    </row>
    <row r="48" spans="1:24" x14ac:dyDescent="0.2">
      <c r="A48" s="1" t="s">
        <v>52</v>
      </c>
      <c r="B48" s="1">
        <v>2</v>
      </c>
      <c r="C48" s="1">
        <v>40.71</v>
      </c>
      <c r="D48" s="1">
        <v>56.01</v>
      </c>
      <c r="E48" s="1">
        <v>3.28</v>
      </c>
      <c r="F48" s="1">
        <v>46.33</v>
      </c>
      <c r="G48" s="1">
        <v>51.1</v>
      </c>
      <c r="H48" s="1">
        <v>2</v>
      </c>
      <c r="I48" s="1">
        <f>F48+G48</f>
        <v>97.43</v>
      </c>
      <c r="J48" s="1">
        <f>100-(F48+G48)</f>
        <v>2.5699999999999932</v>
      </c>
      <c r="K48" s="1">
        <f>F48-C48</f>
        <v>5.6199999999999974</v>
      </c>
      <c r="L48" s="1">
        <f>G48-D48</f>
        <v>-4.9099999999999966</v>
      </c>
      <c r="M48" s="1">
        <f>C48-D48</f>
        <v>-15.299999999999997</v>
      </c>
      <c r="N48" s="1">
        <f>C48-(D48+E48)</f>
        <v>-18.579999999999998</v>
      </c>
      <c r="O48" s="1">
        <f>-N48/2</f>
        <v>9.2899999999999991</v>
      </c>
      <c r="P48" s="1">
        <v>52</v>
      </c>
      <c r="Q48" s="1">
        <v>0</v>
      </c>
      <c r="R48" s="1">
        <v>1</v>
      </c>
      <c r="S48" s="1">
        <v>0</v>
      </c>
      <c r="T48" s="1">
        <v>0</v>
      </c>
      <c r="U48" s="1">
        <v>0</v>
      </c>
      <c r="V48" s="1">
        <v>0</v>
      </c>
      <c r="W48" s="1">
        <v>1</v>
      </c>
      <c r="X48" s="1">
        <v>0</v>
      </c>
    </row>
    <row r="49" spans="1:24" x14ac:dyDescent="0.2">
      <c r="A49" s="1" t="s">
        <v>51</v>
      </c>
      <c r="B49" s="1">
        <v>2</v>
      </c>
      <c r="C49" s="1">
        <v>41.03</v>
      </c>
      <c r="D49" s="1">
        <v>55.65</v>
      </c>
      <c r="E49" s="1">
        <v>3.32</v>
      </c>
      <c r="F49" s="1">
        <v>40.909999999999997</v>
      </c>
      <c r="G49" s="1">
        <v>57.86</v>
      </c>
      <c r="H49" s="1">
        <v>1.21</v>
      </c>
      <c r="I49" s="1">
        <f>F49+G49</f>
        <v>98.77</v>
      </c>
      <c r="J49" s="1">
        <f>100-(F49+G49)</f>
        <v>1.230000000000004</v>
      </c>
      <c r="K49" s="1">
        <f>F49-C49</f>
        <v>-0.12000000000000455</v>
      </c>
      <c r="L49" s="1">
        <f>G49-D49</f>
        <v>2.2100000000000009</v>
      </c>
      <c r="M49" s="1">
        <f>C49-D49</f>
        <v>-14.619999999999997</v>
      </c>
      <c r="N49" s="1">
        <f>C49-(D49+E49)</f>
        <v>-17.939999999999998</v>
      </c>
      <c r="O49" s="1">
        <f>-N49/2</f>
        <v>8.9699999999999989</v>
      </c>
      <c r="P49" s="1">
        <v>51</v>
      </c>
      <c r="Q49" s="1">
        <v>0</v>
      </c>
      <c r="R49" s="1">
        <v>1</v>
      </c>
      <c r="S49" s="1">
        <v>0</v>
      </c>
      <c r="T49" s="1">
        <v>0</v>
      </c>
      <c r="U49" s="1">
        <v>0</v>
      </c>
      <c r="V49" s="1">
        <v>0</v>
      </c>
      <c r="W49" s="1">
        <v>1</v>
      </c>
      <c r="X49" s="1">
        <v>0</v>
      </c>
    </row>
    <row r="50" spans="1:24" x14ac:dyDescent="0.2">
      <c r="A50" s="1" t="s">
        <v>40</v>
      </c>
      <c r="B50" s="1">
        <v>2</v>
      </c>
      <c r="C50" s="1">
        <v>45.24</v>
      </c>
      <c r="D50" s="1">
        <v>51.65</v>
      </c>
      <c r="E50" s="1">
        <v>3.11</v>
      </c>
      <c r="F50" s="1">
        <v>51.78</v>
      </c>
      <c r="G50" s="1">
        <v>45.48</v>
      </c>
      <c r="H50" s="1">
        <v>1.23</v>
      </c>
      <c r="I50" s="1">
        <f>F50+G50</f>
        <v>97.259999999999991</v>
      </c>
      <c r="J50" s="1">
        <f>100-(F50+G50)</f>
        <v>2.7400000000000091</v>
      </c>
      <c r="K50" s="1">
        <f>F50-C50</f>
        <v>6.5399999999999991</v>
      </c>
      <c r="L50" s="1">
        <f>G50-D50</f>
        <v>-6.1700000000000017</v>
      </c>
      <c r="M50" s="1">
        <f>C50-D50</f>
        <v>-6.4099999999999966</v>
      </c>
      <c r="N50" s="1">
        <f>C50-(D50+E50)</f>
        <v>-9.519999999999996</v>
      </c>
      <c r="O50" s="1">
        <f>-N50/2</f>
        <v>4.759999999999998</v>
      </c>
      <c r="P50" s="1">
        <v>40</v>
      </c>
      <c r="Q50" s="1">
        <v>1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1</v>
      </c>
      <c r="X50" s="1">
        <v>0</v>
      </c>
    </row>
    <row r="51" spans="1:24" x14ac:dyDescent="0.2">
      <c r="A51" s="1" t="s">
        <v>37</v>
      </c>
      <c r="B51" s="1">
        <v>2</v>
      </c>
      <c r="C51" s="1">
        <v>46.02</v>
      </c>
      <c r="D51" s="1">
        <v>50.66</v>
      </c>
      <c r="E51" s="1">
        <v>3.33</v>
      </c>
      <c r="F51" s="1">
        <v>50.3</v>
      </c>
      <c r="G51" s="1">
        <v>46</v>
      </c>
      <c r="H51" s="1">
        <v>3.46</v>
      </c>
      <c r="I51" s="1">
        <f>F51+G51</f>
        <v>96.3</v>
      </c>
      <c r="J51" s="1">
        <f>100-(F51+G51)</f>
        <v>3.7000000000000028</v>
      </c>
      <c r="K51" s="1">
        <f>F51-C51</f>
        <v>4.279999999999994</v>
      </c>
      <c r="L51" s="1">
        <f>G51-D51</f>
        <v>-4.6599999999999966</v>
      </c>
      <c r="M51" s="1">
        <f>C51-D51</f>
        <v>-4.6399999999999935</v>
      </c>
      <c r="N51" s="1">
        <f>C51-(D51+E51)</f>
        <v>-7.9699999999999918</v>
      </c>
      <c r="O51" s="1">
        <f>-N51/2</f>
        <v>3.9849999999999959</v>
      </c>
      <c r="P51" s="1">
        <v>36</v>
      </c>
      <c r="Q51" s="1">
        <v>1</v>
      </c>
      <c r="R51" s="1">
        <v>0</v>
      </c>
      <c r="S51" s="1">
        <v>0</v>
      </c>
      <c r="T51" s="1">
        <v>0</v>
      </c>
      <c r="U51" s="1">
        <v>1</v>
      </c>
      <c r="V51" s="1">
        <v>0</v>
      </c>
      <c r="W51" s="1">
        <v>1</v>
      </c>
      <c r="X51" s="1">
        <v>0</v>
      </c>
    </row>
    <row r="52" spans="1:24" x14ac:dyDescent="0.2">
      <c r="A52" s="1" t="s">
        <v>32</v>
      </c>
      <c r="B52" s="1">
        <v>2</v>
      </c>
      <c r="C52" s="1">
        <v>47.1</v>
      </c>
      <c r="D52" s="1">
        <v>49.86</v>
      </c>
      <c r="E52" s="1">
        <v>3.04</v>
      </c>
      <c r="F52" s="1">
        <v>39.47</v>
      </c>
      <c r="G52" s="1">
        <v>44.77</v>
      </c>
      <c r="H52" s="1">
        <v>9.57</v>
      </c>
      <c r="I52" s="1">
        <f>F52+G52</f>
        <v>84.240000000000009</v>
      </c>
      <c r="J52" s="1">
        <f>100-(F52+G52)</f>
        <v>15.759999999999991</v>
      </c>
      <c r="K52" s="1">
        <f>F52-C52</f>
        <v>-7.6300000000000026</v>
      </c>
      <c r="L52" s="1">
        <f>G52-D52</f>
        <v>-5.0899999999999963</v>
      </c>
      <c r="M52" s="1">
        <f>C52-D52</f>
        <v>-2.759999999999998</v>
      </c>
      <c r="N52" s="1">
        <f>C52-(D52+E52)</f>
        <v>-5.7999999999999972</v>
      </c>
      <c r="O52" s="1">
        <f>-N52/2</f>
        <v>2.8999999999999986</v>
      </c>
      <c r="P52" s="1">
        <v>31</v>
      </c>
      <c r="Q52" s="1">
        <v>0</v>
      </c>
      <c r="R52" s="1">
        <v>1</v>
      </c>
      <c r="S52" s="1">
        <v>0</v>
      </c>
      <c r="T52" s="1">
        <v>1</v>
      </c>
      <c r="U52" s="1">
        <v>0</v>
      </c>
      <c r="V52" s="1">
        <v>0</v>
      </c>
      <c r="W52" s="1">
        <v>0</v>
      </c>
      <c r="X52" s="1">
        <v>0</v>
      </c>
    </row>
    <row r="53" spans="1:24" x14ac:dyDescent="0.2">
      <c r="A53" s="1" t="s">
        <v>2</v>
      </c>
      <c r="B53" s="1">
        <v>3</v>
      </c>
      <c r="C53" s="1">
        <v>63.62</v>
      </c>
      <c r="D53" s="1">
        <v>34.049999999999997</v>
      </c>
      <c r="E53" s="1">
        <v>2.33</v>
      </c>
      <c r="F53" s="1">
        <v>63.08</v>
      </c>
      <c r="G53" s="1">
        <v>24.27</v>
      </c>
      <c r="H53" s="1">
        <v>12.63</v>
      </c>
      <c r="I53" s="1">
        <f>F53+G53</f>
        <v>87.35</v>
      </c>
      <c r="J53" s="1">
        <f>100-(F53+G53)</f>
        <v>12.650000000000006</v>
      </c>
      <c r="K53" s="1">
        <f>F53-C53</f>
        <v>-0.53999999999999915</v>
      </c>
      <c r="L53" s="1">
        <f>G53-D53</f>
        <v>-9.7799999999999976</v>
      </c>
      <c r="M53" s="1">
        <f>C53-D53</f>
        <v>29.57</v>
      </c>
      <c r="N53" s="1">
        <f>C53-(D53+E53)</f>
        <v>27.240000000000002</v>
      </c>
      <c r="O53" s="1">
        <f>-N53/2</f>
        <v>-13.620000000000001</v>
      </c>
      <c r="P53" s="1">
        <v>1</v>
      </c>
      <c r="Q53" s="1">
        <v>1</v>
      </c>
      <c r="R53" s="1">
        <v>0</v>
      </c>
      <c r="S53" s="1">
        <v>0</v>
      </c>
      <c r="T53" s="1">
        <v>1</v>
      </c>
      <c r="U53" s="1">
        <v>0</v>
      </c>
      <c r="V53" s="1">
        <v>1</v>
      </c>
      <c r="W53" s="1">
        <v>0</v>
      </c>
      <c r="X53" s="1">
        <v>0</v>
      </c>
    </row>
    <row r="54" spans="1:24" x14ac:dyDescent="0.2">
      <c r="A54" s="1" t="s">
        <v>3</v>
      </c>
      <c r="B54" s="1">
        <v>3</v>
      </c>
      <c r="C54" s="1">
        <v>62.88</v>
      </c>
      <c r="D54" s="1">
        <v>34.840000000000003</v>
      </c>
      <c r="E54" s="1">
        <v>2.2799999999999998</v>
      </c>
      <c r="F54" s="1">
        <v>68.08</v>
      </c>
      <c r="G54" s="1">
        <v>29.6</v>
      </c>
      <c r="H54" s="1">
        <v>1.1599999999999999</v>
      </c>
      <c r="I54" s="1">
        <f>F54+G54</f>
        <v>97.68</v>
      </c>
      <c r="J54" s="1">
        <f>100-(F54+G54)</f>
        <v>2.3199999999999932</v>
      </c>
      <c r="K54" s="1">
        <f>F54-C54</f>
        <v>5.1999999999999957</v>
      </c>
      <c r="L54" s="1">
        <f>G54-D54</f>
        <v>-5.240000000000002</v>
      </c>
      <c r="M54" s="1">
        <f>C54-D54</f>
        <v>28.04</v>
      </c>
      <c r="N54" s="1">
        <f>C54-(D54+E54)</f>
        <v>25.759999999999998</v>
      </c>
      <c r="O54" s="1">
        <f>-N54/2</f>
        <v>-12.879999999999999</v>
      </c>
      <c r="P54" s="1">
        <v>2</v>
      </c>
      <c r="Q54" s="1">
        <v>1</v>
      </c>
      <c r="R54" s="1">
        <v>0</v>
      </c>
      <c r="S54" s="1">
        <v>0</v>
      </c>
      <c r="T54" s="1">
        <v>0</v>
      </c>
      <c r="U54" s="1">
        <v>1</v>
      </c>
      <c r="V54" s="1">
        <v>1</v>
      </c>
      <c r="W54" s="1">
        <v>0</v>
      </c>
      <c r="X54" s="1">
        <v>0</v>
      </c>
    </row>
    <row r="55" spans="1:24" x14ac:dyDescent="0.2">
      <c r="A55" s="1" t="s">
        <v>12</v>
      </c>
      <c r="B55" s="1">
        <v>3</v>
      </c>
      <c r="C55" s="1">
        <v>56.19</v>
      </c>
      <c r="D55" s="1">
        <v>41.28</v>
      </c>
      <c r="E55" s="1">
        <v>2.5299999999999998</v>
      </c>
      <c r="F55" s="1">
        <v>61.66</v>
      </c>
      <c r="G55" s="1">
        <v>37.22</v>
      </c>
      <c r="H55" s="1">
        <v>1.1000000000000001</v>
      </c>
      <c r="I55" s="1">
        <f>F55+G55</f>
        <v>98.88</v>
      </c>
      <c r="J55" s="1">
        <f>100-(F55+G55)</f>
        <v>1.1200000000000045</v>
      </c>
      <c r="K55" s="1">
        <f>F55-C55</f>
        <v>5.4699999999999989</v>
      </c>
      <c r="L55" s="1">
        <f>G55-D55</f>
        <v>-4.0600000000000023</v>
      </c>
      <c r="M55" s="1">
        <f>C55-D55</f>
        <v>14.909999999999997</v>
      </c>
      <c r="N55" s="1">
        <f>C55-(D55+E55)</f>
        <v>12.379999999999995</v>
      </c>
      <c r="O55" s="1">
        <f>-N55/2</f>
        <v>-6.1899999999999977</v>
      </c>
      <c r="P55" s="1">
        <v>11</v>
      </c>
      <c r="Q55" s="1">
        <v>1</v>
      </c>
      <c r="R55" s="1">
        <v>0</v>
      </c>
      <c r="S55" s="1">
        <v>0</v>
      </c>
      <c r="T55" s="1">
        <v>0</v>
      </c>
      <c r="U55" s="1">
        <v>1</v>
      </c>
      <c r="V55" s="1">
        <v>1</v>
      </c>
      <c r="W55" s="1">
        <v>0</v>
      </c>
      <c r="X55" s="1">
        <v>0</v>
      </c>
    </row>
    <row r="56" spans="1:24" x14ac:dyDescent="0.2">
      <c r="A56" s="1" t="s">
        <v>23</v>
      </c>
      <c r="B56" s="1">
        <v>3</v>
      </c>
      <c r="C56" s="1">
        <v>51.02</v>
      </c>
      <c r="D56" s="1">
        <v>46.4</v>
      </c>
      <c r="E56" s="1">
        <v>2.58</v>
      </c>
      <c r="F56" s="1">
        <v>53.02</v>
      </c>
      <c r="G56" s="1">
        <v>46.97</v>
      </c>
      <c r="I56" s="1">
        <f>F56+G56</f>
        <v>99.990000000000009</v>
      </c>
      <c r="J56" s="1">
        <f>100-(F56+G56)</f>
        <v>9.9999999999909051E-3</v>
      </c>
      <c r="K56" s="1">
        <f>F56-C56</f>
        <v>2</v>
      </c>
      <c r="L56" s="1">
        <f>G56-D56</f>
        <v>0.57000000000000028</v>
      </c>
      <c r="M56" s="1">
        <f>C56-D56</f>
        <v>4.6200000000000045</v>
      </c>
      <c r="N56" s="1">
        <f>C56-(D56+E56)</f>
        <v>2.0400000000000063</v>
      </c>
      <c r="O56" s="1">
        <f>-N56/2</f>
        <v>-1.0200000000000031</v>
      </c>
      <c r="P56" s="1">
        <v>22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</row>
    <row r="57" spans="1:24" x14ac:dyDescent="0.2">
      <c r="A57" s="1" t="s">
        <v>14</v>
      </c>
      <c r="B57" s="1">
        <v>3</v>
      </c>
      <c r="C57" s="1">
        <v>55.91</v>
      </c>
      <c r="D57" s="1">
        <v>41.46</v>
      </c>
      <c r="E57" s="1">
        <v>2.62</v>
      </c>
      <c r="F57" s="1">
        <v>52.23</v>
      </c>
      <c r="G57" s="1">
        <v>46.25</v>
      </c>
      <c r="H57" s="1">
        <v>1.51</v>
      </c>
      <c r="I57" s="1">
        <f>F57+G57</f>
        <v>98.47999999999999</v>
      </c>
      <c r="J57" s="1">
        <f>100-(F57+G57)</f>
        <v>1.5200000000000102</v>
      </c>
      <c r="K57" s="1">
        <f>F57-C57</f>
        <v>-3.6799999999999997</v>
      </c>
      <c r="L57" s="1">
        <f>G57-D57</f>
        <v>4.7899999999999991</v>
      </c>
      <c r="M57" s="1">
        <f>C57-D57</f>
        <v>14.449999999999996</v>
      </c>
      <c r="N57" s="1">
        <f>C57-(D57+E57)</f>
        <v>11.829999999999998</v>
      </c>
      <c r="O57" s="1">
        <f>-N57/2</f>
        <v>-5.9149999999999991</v>
      </c>
      <c r="P57" s="1">
        <v>13</v>
      </c>
      <c r="Q57" s="1">
        <v>1</v>
      </c>
      <c r="R57" s="1">
        <v>0</v>
      </c>
      <c r="S57" s="1">
        <v>0</v>
      </c>
      <c r="T57" s="1">
        <v>0</v>
      </c>
      <c r="U57" s="1">
        <v>1</v>
      </c>
      <c r="V57" s="1">
        <v>0</v>
      </c>
      <c r="W57" s="1">
        <v>0</v>
      </c>
      <c r="X57" s="1">
        <v>0</v>
      </c>
    </row>
    <row r="58" spans="1:24" x14ac:dyDescent="0.2">
      <c r="A58" s="1" t="s">
        <v>45</v>
      </c>
      <c r="B58" s="1">
        <v>1</v>
      </c>
      <c r="C58" s="1">
        <v>43.16</v>
      </c>
      <c r="D58" s="1">
        <v>54.45</v>
      </c>
      <c r="E58" s="1">
        <v>2.39</v>
      </c>
      <c r="F58" s="1">
        <v>40.549999999999997</v>
      </c>
      <c r="G58" s="1">
        <v>55.65</v>
      </c>
      <c r="H58" s="1">
        <v>2.33</v>
      </c>
      <c r="I58" s="1">
        <f>F58+G58</f>
        <v>96.199999999999989</v>
      </c>
      <c r="J58" s="1">
        <f>100-(F58+G58)</f>
        <v>3.8000000000000114</v>
      </c>
      <c r="K58" s="1">
        <f>F58-C58</f>
        <v>-2.6099999999999994</v>
      </c>
      <c r="L58" s="1">
        <f>G58-D58</f>
        <v>1.1999999999999957</v>
      </c>
      <c r="M58" s="1">
        <f>C58-D58</f>
        <v>-11.290000000000006</v>
      </c>
      <c r="N58" s="1">
        <f>C58-(D58+E58)</f>
        <v>-13.680000000000007</v>
      </c>
      <c r="O58" s="1">
        <f>-N58/2</f>
        <v>6.8400000000000034</v>
      </c>
      <c r="P58" s="1">
        <v>45</v>
      </c>
      <c r="Q58" s="1">
        <v>0</v>
      </c>
      <c r="R58" s="1">
        <v>1</v>
      </c>
      <c r="S58" s="1">
        <v>0</v>
      </c>
      <c r="T58" s="1">
        <v>0</v>
      </c>
      <c r="U58" s="1">
        <v>0</v>
      </c>
      <c r="V58" s="1">
        <v>0</v>
      </c>
      <c r="W58" s="1">
        <v>1</v>
      </c>
      <c r="X58" s="1">
        <v>0</v>
      </c>
    </row>
    <row r="59" spans="1:24" x14ac:dyDescent="0.2">
      <c r="A59" s="1" t="s">
        <v>26</v>
      </c>
      <c r="B59" s="1">
        <v>1</v>
      </c>
      <c r="C59" s="1">
        <v>50.22</v>
      </c>
      <c r="D59" s="1">
        <v>47.34</v>
      </c>
      <c r="E59" s="1">
        <v>2.4300000000000002</v>
      </c>
      <c r="F59" s="1">
        <v>50.04</v>
      </c>
      <c r="G59" s="1">
        <v>48.47</v>
      </c>
      <c r="H59" s="1">
        <v>0.68</v>
      </c>
      <c r="I59" s="1">
        <f>F59+G59</f>
        <v>98.509999999999991</v>
      </c>
      <c r="J59" s="1">
        <f>100-(F59+G59)</f>
        <v>1.4900000000000091</v>
      </c>
      <c r="K59" s="1">
        <f>F59-C59</f>
        <v>-0.17999999999999972</v>
      </c>
      <c r="L59" s="1">
        <f>G59-D59</f>
        <v>1.1299999999999955</v>
      </c>
      <c r="M59" s="1">
        <f>C59-D59</f>
        <v>2.8799999999999955</v>
      </c>
      <c r="N59" s="1">
        <f>C59-(D59+E59)</f>
        <v>0.44999999999999574</v>
      </c>
      <c r="O59" s="1">
        <f>-N59/2</f>
        <v>-0.22499999999999787</v>
      </c>
      <c r="P59" s="1">
        <v>25</v>
      </c>
      <c r="Q59" s="1">
        <v>1</v>
      </c>
      <c r="R59" s="1">
        <v>0</v>
      </c>
      <c r="S59" s="1">
        <v>0</v>
      </c>
      <c r="T59" s="1">
        <v>0</v>
      </c>
      <c r="U59" s="1">
        <v>1</v>
      </c>
      <c r="V59" s="1">
        <v>0</v>
      </c>
      <c r="W59" s="1">
        <v>1</v>
      </c>
      <c r="X59" s="1">
        <v>0</v>
      </c>
    </row>
    <row r="60" spans="1:24" x14ac:dyDescent="0.2">
      <c r="A60" s="1" t="s">
        <v>54</v>
      </c>
      <c r="B60" s="1">
        <v>1</v>
      </c>
      <c r="C60" s="1">
        <v>39.74</v>
      </c>
      <c r="D60" s="1">
        <v>57.6</v>
      </c>
      <c r="E60" s="1">
        <v>2.66</v>
      </c>
      <c r="F60" s="1">
        <v>42.3</v>
      </c>
      <c r="G60" s="1">
        <v>56.07</v>
      </c>
      <c r="H60" s="1">
        <v>1.61</v>
      </c>
      <c r="I60" s="1">
        <f>F60+G60</f>
        <v>98.37</v>
      </c>
      <c r="J60" s="1">
        <f>100-(F60+G60)</f>
        <v>1.6299999999999955</v>
      </c>
      <c r="K60" s="1">
        <f>F60-C60</f>
        <v>2.5599999999999952</v>
      </c>
      <c r="L60" s="1">
        <f>G60-D60</f>
        <v>-1.5300000000000011</v>
      </c>
      <c r="M60" s="1">
        <f>C60-D60</f>
        <v>-17.86</v>
      </c>
      <c r="N60" s="1">
        <f>C60-(D60+E60)</f>
        <v>-20.520000000000003</v>
      </c>
      <c r="O60" s="1">
        <f>-N60/2</f>
        <v>10.260000000000002</v>
      </c>
      <c r="P60" s="1">
        <v>54</v>
      </c>
      <c r="Q60" s="1">
        <v>0</v>
      </c>
      <c r="R60" s="1">
        <v>1</v>
      </c>
      <c r="S60" s="1">
        <v>0</v>
      </c>
      <c r="T60" s="1">
        <v>0</v>
      </c>
      <c r="U60" s="1">
        <v>1</v>
      </c>
      <c r="V60" s="1">
        <v>0</v>
      </c>
      <c r="W60" s="1">
        <v>1</v>
      </c>
      <c r="X60" s="1">
        <v>0</v>
      </c>
    </row>
    <row r="61" spans="1:24" x14ac:dyDescent="0.2">
      <c r="A61" s="1" t="s">
        <v>58</v>
      </c>
      <c r="B61" s="1">
        <v>1</v>
      </c>
      <c r="C61" s="1">
        <v>37.76</v>
      </c>
      <c r="D61" s="1">
        <v>59.59</v>
      </c>
      <c r="E61" s="1">
        <v>2.65</v>
      </c>
      <c r="F61" s="1">
        <v>33.85</v>
      </c>
      <c r="G61" s="1">
        <v>48.22</v>
      </c>
      <c r="H61" s="1">
        <v>17.16</v>
      </c>
      <c r="I61" s="1">
        <f>F61+G61</f>
        <v>82.07</v>
      </c>
      <c r="J61" s="1">
        <f>100-(F61+G61)</f>
        <v>17.930000000000007</v>
      </c>
      <c r="K61" s="1">
        <f>F61-C61</f>
        <v>-3.9099999999999966</v>
      </c>
      <c r="L61" s="1">
        <f>G61-D61</f>
        <v>-11.370000000000005</v>
      </c>
      <c r="M61" s="1">
        <f>C61-D61</f>
        <v>-21.830000000000005</v>
      </c>
      <c r="N61" s="1">
        <f>C61-(D61+E61)</f>
        <v>-24.480000000000004</v>
      </c>
      <c r="O61" s="1">
        <f>-N61/2</f>
        <v>12.240000000000002</v>
      </c>
      <c r="P61" s="1">
        <v>58</v>
      </c>
      <c r="Q61" s="1">
        <v>0</v>
      </c>
      <c r="R61" s="1">
        <v>1</v>
      </c>
      <c r="S61" s="1">
        <v>0</v>
      </c>
      <c r="T61" s="1">
        <v>1</v>
      </c>
      <c r="U61" s="1">
        <v>1</v>
      </c>
      <c r="V61" s="1">
        <v>0</v>
      </c>
      <c r="W61" s="1">
        <v>1</v>
      </c>
      <c r="X61" s="1">
        <v>0</v>
      </c>
    </row>
    <row r="62" spans="1:24" x14ac:dyDescent="0.2">
      <c r="A62" s="1" t="s">
        <v>49</v>
      </c>
      <c r="B62" s="1">
        <v>1</v>
      </c>
      <c r="C62" s="1">
        <v>41.91</v>
      </c>
      <c r="D62" s="1">
        <v>55.44</v>
      </c>
      <c r="E62" s="1">
        <v>2.65</v>
      </c>
      <c r="F62" s="1">
        <v>42.42</v>
      </c>
      <c r="G62" s="1">
        <v>55.25</v>
      </c>
      <c r="H62" s="1">
        <v>0.8</v>
      </c>
      <c r="I62" s="1">
        <f>F62+G62</f>
        <v>97.67</v>
      </c>
      <c r="J62" s="1">
        <f>100-(F62+G62)</f>
        <v>2.3299999999999983</v>
      </c>
      <c r="K62" s="1">
        <f>F62-C62</f>
        <v>0.51000000000000512</v>
      </c>
      <c r="L62" s="1">
        <f>G62-D62</f>
        <v>-0.18999999999999773</v>
      </c>
      <c r="M62" s="1">
        <f>C62-D62</f>
        <v>-13.530000000000001</v>
      </c>
      <c r="N62" s="1">
        <f>C62-(D62+E62)</f>
        <v>-16.18</v>
      </c>
      <c r="O62" s="1">
        <f>-N62/2</f>
        <v>8.09</v>
      </c>
      <c r="P62" s="1">
        <v>49</v>
      </c>
      <c r="Q62" s="1">
        <v>0</v>
      </c>
      <c r="R62" s="1">
        <v>1</v>
      </c>
      <c r="S62" s="1">
        <v>0</v>
      </c>
      <c r="T62" s="1">
        <v>0</v>
      </c>
      <c r="U62" s="1">
        <v>1</v>
      </c>
      <c r="V62" s="1">
        <v>0</v>
      </c>
      <c r="W62" s="1">
        <v>1</v>
      </c>
      <c r="X62" s="1">
        <v>0</v>
      </c>
    </row>
    <row r="63" spans="1:24" x14ac:dyDescent="0.2">
      <c r="A63" s="1" t="s">
        <v>64</v>
      </c>
      <c r="B63" s="1">
        <v>1</v>
      </c>
      <c r="C63" s="1">
        <v>34.11</v>
      </c>
      <c r="D63" s="1">
        <v>63.3</v>
      </c>
      <c r="E63" s="1">
        <v>2.59</v>
      </c>
      <c r="F63" s="1">
        <v>29.94</v>
      </c>
      <c r="G63" s="1">
        <v>60.02</v>
      </c>
      <c r="H63" s="1">
        <v>6.62</v>
      </c>
      <c r="I63" s="1">
        <f>F63+G63</f>
        <v>89.960000000000008</v>
      </c>
      <c r="J63" s="1">
        <f>100-(F63+G63)</f>
        <v>10.039999999999992</v>
      </c>
      <c r="K63" s="1">
        <f>F63-C63</f>
        <v>-4.1699999999999982</v>
      </c>
      <c r="L63" s="1">
        <f>G63-D63</f>
        <v>-3.279999999999994</v>
      </c>
      <c r="M63" s="1">
        <f>C63-D63</f>
        <v>-29.189999999999998</v>
      </c>
      <c r="N63" s="1">
        <f>C63-(D63+E63)</f>
        <v>-31.78</v>
      </c>
      <c r="O63" s="1">
        <f>-N63/2</f>
        <v>15.89</v>
      </c>
      <c r="P63" s="1">
        <v>64</v>
      </c>
      <c r="Q63" s="1">
        <v>0</v>
      </c>
      <c r="R63" s="1">
        <v>1</v>
      </c>
      <c r="S63" s="1">
        <v>0</v>
      </c>
      <c r="T63" s="1">
        <v>1</v>
      </c>
      <c r="U63" s="1">
        <v>0</v>
      </c>
      <c r="V63" s="1">
        <v>0</v>
      </c>
      <c r="W63" s="1">
        <v>1</v>
      </c>
      <c r="X63" s="1">
        <v>0</v>
      </c>
    </row>
    <row r="64" spans="1:24" x14ac:dyDescent="0.2">
      <c r="A64" s="1" t="s">
        <v>60</v>
      </c>
      <c r="B64" s="1">
        <v>1</v>
      </c>
      <c r="C64" s="1">
        <v>37.380000000000003</v>
      </c>
      <c r="D64" s="1">
        <v>60.01</v>
      </c>
      <c r="E64" s="1">
        <v>2.61</v>
      </c>
      <c r="G64" s="1">
        <v>62.96</v>
      </c>
      <c r="H64" s="1">
        <v>23.99</v>
      </c>
      <c r="I64" s="1">
        <f>F64+G64</f>
        <v>62.96</v>
      </c>
      <c r="J64" s="1">
        <f>100-(F64+G64)</f>
        <v>37.04</v>
      </c>
      <c r="K64" s="1">
        <f>F64-C64</f>
        <v>-37.380000000000003</v>
      </c>
      <c r="L64" s="1">
        <f>G64-D64</f>
        <v>2.9500000000000028</v>
      </c>
      <c r="M64" s="1">
        <f>C64-D64</f>
        <v>-22.629999999999995</v>
      </c>
      <c r="N64" s="1">
        <f>C64-(D64+E64)</f>
        <v>-25.239999999999995</v>
      </c>
      <c r="O64" s="1">
        <f>-N64/2</f>
        <v>12.619999999999997</v>
      </c>
      <c r="P64" s="1">
        <v>60</v>
      </c>
      <c r="Q64" s="1">
        <v>0</v>
      </c>
      <c r="R64" s="1">
        <v>1</v>
      </c>
      <c r="S64" s="1">
        <v>0</v>
      </c>
      <c r="T64" s="1">
        <v>1</v>
      </c>
      <c r="U64" s="1">
        <v>0</v>
      </c>
      <c r="V64" s="1">
        <v>0</v>
      </c>
      <c r="W64" s="1">
        <v>1</v>
      </c>
      <c r="X64" s="1">
        <v>0</v>
      </c>
    </row>
    <row r="65" spans="1:24" x14ac:dyDescent="0.2">
      <c r="A65" s="1" t="s">
        <v>67</v>
      </c>
      <c r="B65" s="1">
        <v>1</v>
      </c>
      <c r="C65" s="1">
        <v>31.34</v>
      </c>
      <c r="D65" s="1">
        <v>65.98</v>
      </c>
      <c r="E65" s="1">
        <v>2.68</v>
      </c>
      <c r="F65" s="1">
        <v>29</v>
      </c>
      <c r="G65" s="1">
        <v>63.42</v>
      </c>
      <c r="H65" s="1">
        <v>5.07</v>
      </c>
      <c r="I65" s="1">
        <f>F65+G65</f>
        <v>92.42</v>
      </c>
      <c r="J65" s="1">
        <f>100-(F65+G65)</f>
        <v>7.5799999999999983</v>
      </c>
      <c r="K65" s="1">
        <f>F65-C65</f>
        <v>-2.34</v>
      </c>
      <c r="L65" s="1">
        <f>G65-D65</f>
        <v>-2.5600000000000023</v>
      </c>
      <c r="M65" s="1">
        <f>C65-D65</f>
        <v>-34.64</v>
      </c>
      <c r="N65" s="1">
        <f>C65-(D65+E65)</f>
        <v>-37.320000000000007</v>
      </c>
      <c r="O65" s="1">
        <f>-N65/2</f>
        <v>18.660000000000004</v>
      </c>
      <c r="P65" s="1">
        <v>67</v>
      </c>
      <c r="Q65" s="1">
        <v>0</v>
      </c>
      <c r="R65" s="1">
        <v>1</v>
      </c>
      <c r="S65" s="1">
        <v>0</v>
      </c>
      <c r="T65" s="1">
        <v>1</v>
      </c>
      <c r="U65" s="1">
        <v>1</v>
      </c>
      <c r="V65" s="1">
        <v>0</v>
      </c>
      <c r="W65" s="1">
        <v>1</v>
      </c>
      <c r="X65" s="1">
        <v>0</v>
      </c>
    </row>
    <row r="66" spans="1:24" x14ac:dyDescent="0.2">
      <c r="A66" s="1" t="s">
        <v>69</v>
      </c>
      <c r="B66" s="1">
        <v>4</v>
      </c>
      <c r="C66" s="1">
        <v>30.5</v>
      </c>
      <c r="D66" s="1">
        <v>66.47</v>
      </c>
      <c r="E66" s="1">
        <v>3.02</v>
      </c>
      <c r="F66" s="1">
        <v>41.59</v>
      </c>
      <c r="G66" s="1">
        <v>29.6</v>
      </c>
      <c r="H66" s="1">
        <v>24.96</v>
      </c>
      <c r="I66" s="1">
        <f>F66+G66</f>
        <v>71.19</v>
      </c>
      <c r="J66" s="1">
        <f>100-(F66+G66)</f>
        <v>28.810000000000002</v>
      </c>
      <c r="K66" s="1">
        <f>F66-C66</f>
        <v>11.090000000000003</v>
      </c>
      <c r="L66" s="1">
        <f>G66-D66</f>
        <v>-36.869999999999997</v>
      </c>
      <c r="M66" s="1">
        <f>C66-D66</f>
        <v>-35.97</v>
      </c>
      <c r="N66" s="1">
        <f>C66-(D66+E66)</f>
        <v>-38.989999999999995</v>
      </c>
      <c r="O66" s="1">
        <f>-N66/2</f>
        <v>19.494999999999997</v>
      </c>
      <c r="P66" s="1">
        <v>69</v>
      </c>
      <c r="Q66" s="1">
        <v>1</v>
      </c>
      <c r="R66" s="1">
        <v>0</v>
      </c>
      <c r="S66" s="1">
        <v>0</v>
      </c>
      <c r="T66" s="1">
        <v>1</v>
      </c>
      <c r="U66" s="1">
        <v>1</v>
      </c>
      <c r="V66" s="1">
        <v>0</v>
      </c>
      <c r="W66" s="1">
        <v>0</v>
      </c>
      <c r="X66" s="1">
        <v>0</v>
      </c>
    </row>
    <row r="67" spans="1:24" x14ac:dyDescent="0.2">
      <c r="A67" s="1" t="s">
        <v>46</v>
      </c>
      <c r="B67" s="1">
        <v>1</v>
      </c>
      <c r="C67" s="1">
        <v>42.72</v>
      </c>
      <c r="D67" s="1">
        <v>54.39</v>
      </c>
      <c r="E67" s="1">
        <v>2.89</v>
      </c>
      <c r="F67" s="1">
        <v>44.65</v>
      </c>
      <c r="G67" s="1">
        <v>55.34</v>
      </c>
      <c r="I67" s="1">
        <f>F67+G67</f>
        <v>99.990000000000009</v>
      </c>
      <c r="J67" s="1">
        <f>100-(F67+G67)</f>
        <v>9.9999999999909051E-3</v>
      </c>
      <c r="K67" s="1">
        <f>F67-C67</f>
        <v>1.9299999999999997</v>
      </c>
      <c r="L67" s="1">
        <f>G67-D67</f>
        <v>0.95000000000000284</v>
      </c>
      <c r="M67" s="1">
        <f>C67-D67</f>
        <v>-11.670000000000002</v>
      </c>
      <c r="N67" s="1">
        <f>C67-(D67+E67)</f>
        <v>-14.560000000000002</v>
      </c>
      <c r="O67" s="1">
        <f>-N67/2</f>
        <v>7.2800000000000011</v>
      </c>
      <c r="P67" s="1">
        <v>46</v>
      </c>
      <c r="Q67" s="1">
        <v>0</v>
      </c>
      <c r="R67" s="1">
        <v>1</v>
      </c>
      <c r="S67" s="1">
        <v>0</v>
      </c>
      <c r="T67" s="1">
        <v>0</v>
      </c>
      <c r="U67" s="1">
        <v>0</v>
      </c>
      <c r="V67" s="1">
        <v>0</v>
      </c>
      <c r="W67" s="1">
        <v>1</v>
      </c>
      <c r="X67" s="1">
        <v>0</v>
      </c>
    </row>
    <row r="68" spans="1:24" x14ac:dyDescent="0.2">
      <c r="A68" s="1" t="s">
        <v>42</v>
      </c>
      <c r="B68" s="1">
        <v>1</v>
      </c>
      <c r="C68" s="1">
        <v>44.61</v>
      </c>
      <c r="D68" s="1">
        <v>52.5</v>
      </c>
      <c r="E68" s="1">
        <v>2.89</v>
      </c>
      <c r="F68" s="1">
        <v>49.78</v>
      </c>
      <c r="G68" s="1">
        <v>50.21</v>
      </c>
      <c r="I68" s="1">
        <f>F68+G68</f>
        <v>99.990000000000009</v>
      </c>
      <c r="J68" s="1">
        <f>100-(F68+G68)</f>
        <v>9.9999999999909051E-3</v>
      </c>
      <c r="K68" s="1">
        <f>F68-C68</f>
        <v>5.1700000000000017</v>
      </c>
      <c r="L68" s="1">
        <f>G68-D68</f>
        <v>-2.2899999999999991</v>
      </c>
      <c r="M68" s="1">
        <f>C68-D68</f>
        <v>-7.8900000000000006</v>
      </c>
      <c r="N68" s="1">
        <f>C68-(D68+E68)</f>
        <v>-10.780000000000001</v>
      </c>
      <c r="O68" s="1">
        <f>-N68/2</f>
        <v>5.3900000000000006</v>
      </c>
      <c r="P68" s="1">
        <v>42</v>
      </c>
      <c r="Q68" s="1">
        <v>0</v>
      </c>
      <c r="R68" s="1">
        <v>1</v>
      </c>
      <c r="S68" s="1">
        <v>0</v>
      </c>
      <c r="T68" s="1">
        <v>0</v>
      </c>
      <c r="U68" s="1">
        <v>1</v>
      </c>
      <c r="V68" s="1">
        <v>1</v>
      </c>
      <c r="W68" s="1">
        <v>0</v>
      </c>
      <c r="X68" s="1">
        <v>0</v>
      </c>
    </row>
    <row r="69" spans="1:24" x14ac:dyDescent="0.2">
      <c r="A69" s="1" t="s">
        <v>62</v>
      </c>
      <c r="B69" s="1">
        <v>1</v>
      </c>
      <c r="C69" s="1">
        <v>36.42</v>
      </c>
      <c r="D69" s="1">
        <v>60.65</v>
      </c>
      <c r="E69" s="1">
        <v>2.93</v>
      </c>
      <c r="F69" s="1">
        <v>39.92</v>
      </c>
      <c r="G69" s="1">
        <v>53.85</v>
      </c>
      <c r="H69" s="1">
        <v>5.41</v>
      </c>
      <c r="I69" s="1">
        <f>F69+G69</f>
        <v>93.77000000000001</v>
      </c>
      <c r="J69" s="1">
        <f>100-(F69+G69)</f>
        <v>6.2299999999999898</v>
      </c>
      <c r="K69" s="1">
        <f>F69-C69</f>
        <v>3.5</v>
      </c>
      <c r="L69" s="1">
        <f>G69-D69</f>
        <v>-6.7999999999999972</v>
      </c>
      <c r="M69" s="1">
        <f>C69-D69</f>
        <v>-24.229999999999997</v>
      </c>
      <c r="N69" s="1">
        <f>C69-(D69+E69)</f>
        <v>-27.159999999999997</v>
      </c>
      <c r="O69" s="1">
        <f>-N69/2</f>
        <v>13.579999999999998</v>
      </c>
      <c r="P69" s="1">
        <v>62</v>
      </c>
      <c r="Q69" s="1">
        <v>0</v>
      </c>
      <c r="R69" s="1">
        <v>1</v>
      </c>
      <c r="S69" s="1">
        <v>0</v>
      </c>
      <c r="T69" s="1">
        <v>1</v>
      </c>
      <c r="U69" s="1">
        <v>0</v>
      </c>
      <c r="V69" s="1">
        <v>1</v>
      </c>
      <c r="W69" s="1">
        <v>0</v>
      </c>
      <c r="X69" s="1">
        <v>0</v>
      </c>
    </row>
    <row r="70" spans="1:24" x14ac:dyDescent="0.2">
      <c r="A70" s="1" t="s">
        <v>50</v>
      </c>
      <c r="B70" s="1">
        <v>1</v>
      </c>
      <c r="C70" s="1">
        <v>41.07</v>
      </c>
      <c r="D70" s="1">
        <v>56.01</v>
      </c>
      <c r="E70" s="1">
        <v>2.91</v>
      </c>
      <c r="F70" s="1">
        <v>40.64</v>
      </c>
      <c r="G70" s="1">
        <v>58.2</v>
      </c>
      <c r="I70" s="1">
        <f>F70+G70</f>
        <v>98.84</v>
      </c>
      <c r="J70" s="1">
        <f>100-(F70+G70)</f>
        <v>1.1599999999999966</v>
      </c>
      <c r="K70" s="1">
        <f>F70-C70</f>
        <v>-0.42999999999999972</v>
      </c>
      <c r="L70" s="1">
        <f>G70-D70</f>
        <v>2.1900000000000048</v>
      </c>
      <c r="M70" s="1">
        <f>C70-D70</f>
        <v>-14.939999999999998</v>
      </c>
      <c r="N70" s="1">
        <f>C70-(D70+E70)</f>
        <v>-17.850000000000001</v>
      </c>
      <c r="O70" s="1">
        <f>-N70/2</f>
        <v>8.9250000000000007</v>
      </c>
      <c r="P70" s="1">
        <v>50</v>
      </c>
      <c r="Q70" s="1">
        <v>0</v>
      </c>
      <c r="R70" s="1">
        <v>1</v>
      </c>
      <c r="S70" s="1">
        <v>0</v>
      </c>
      <c r="T70" s="1">
        <v>0</v>
      </c>
      <c r="U70" s="1">
        <v>1</v>
      </c>
      <c r="V70" s="1">
        <v>0</v>
      </c>
      <c r="W70" s="1">
        <v>1</v>
      </c>
      <c r="X70" s="1">
        <v>0</v>
      </c>
    </row>
    <row r="71" spans="1:24" x14ac:dyDescent="0.2">
      <c r="A71" s="1" t="s">
        <v>63</v>
      </c>
      <c r="B71" s="1">
        <v>1</v>
      </c>
      <c r="C71" s="1">
        <v>36.11</v>
      </c>
      <c r="D71" s="1">
        <v>60.87</v>
      </c>
      <c r="E71" s="1">
        <v>3.02</v>
      </c>
      <c r="F71" s="1">
        <v>35.130000000000003</v>
      </c>
      <c r="G71" s="1">
        <v>45.29</v>
      </c>
      <c r="H71" s="1">
        <v>9.1</v>
      </c>
      <c r="I71" s="1">
        <f>F71+G71</f>
        <v>80.42</v>
      </c>
      <c r="J71" s="1">
        <f>100-(F71+G71)</f>
        <v>19.579999999999998</v>
      </c>
      <c r="K71" s="1">
        <f>F71-C71</f>
        <v>-0.97999999999999687</v>
      </c>
      <c r="L71" s="1">
        <f>G71-D71</f>
        <v>-15.579999999999998</v>
      </c>
      <c r="M71" s="1">
        <f>C71-D71</f>
        <v>-24.759999999999998</v>
      </c>
      <c r="N71" s="1">
        <f>C71-(D71+E71)</f>
        <v>-27.78</v>
      </c>
      <c r="O71" s="1">
        <f>-N71/2</f>
        <v>13.89</v>
      </c>
      <c r="P71" s="1">
        <v>63</v>
      </c>
      <c r="Q71" s="1">
        <v>0</v>
      </c>
      <c r="R71" s="1">
        <v>1</v>
      </c>
      <c r="S71" s="1">
        <v>0</v>
      </c>
      <c r="T71" s="1">
        <v>1</v>
      </c>
      <c r="U71" s="1">
        <v>0</v>
      </c>
      <c r="V71" s="1">
        <v>0</v>
      </c>
      <c r="W71" s="1">
        <v>0</v>
      </c>
      <c r="X71" s="1">
        <v>0</v>
      </c>
    </row>
    <row r="72" spans="1:24" x14ac:dyDescent="0.2">
      <c r="A72" s="1" t="s">
        <v>57</v>
      </c>
      <c r="B72" s="1">
        <v>1</v>
      </c>
      <c r="C72" s="1">
        <v>37.85</v>
      </c>
      <c r="D72" s="1">
        <v>59.1</v>
      </c>
      <c r="E72" s="1">
        <v>3.05</v>
      </c>
      <c r="G72" s="1">
        <v>60.34</v>
      </c>
      <c r="H72" s="1">
        <v>31.27</v>
      </c>
      <c r="I72" s="1">
        <f>F72+G72</f>
        <v>60.34</v>
      </c>
      <c r="J72" s="1">
        <f>100-(F72+G72)</f>
        <v>39.659999999999997</v>
      </c>
      <c r="K72" s="1">
        <f>F72-C72</f>
        <v>-37.85</v>
      </c>
      <c r="L72" s="1">
        <f>G72-D72</f>
        <v>1.240000000000002</v>
      </c>
      <c r="M72" s="1">
        <f>C72-D72</f>
        <v>-21.25</v>
      </c>
      <c r="N72" s="1">
        <f>C72-(D72+E72)</f>
        <v>-24.299999999999997</v>
      </c>
      <c r="O72" s="1">
        <f>-N72/2</f>
        <v>12.149999999999999</v>
      </c>
      <c r="P72" s="1">
        <v>57</v>
      </c>
      <c r="Q72" s="1">
        <v>0</v>
      </c>
      <c r="R72" s="1">
        <v>1</v>
      </c>
      <c r="S72" s="1">
        <v>0</v>
      </c>
      <c r="T72" s="1">
        <v>1</v>
      </c>
      <c r="U72" s="1">
        <v>1</v>
      </c>
      <c r="V72" s="1">
        <v>0</v>
      </c>
      <c r="W72" s="1">
        <v>1</v>
      </c>
      <c r="X72" s="1">
        <v>0</v>
      </c>
    </row>
    <row r="73" spans="1:24" x14ac:dyDescent="0.2">
      <c r="A73" s="1" t="s">
        <v>11</v>
      </c>
      <c r="B73" s="1">
        <v>2</v>
      </c>
      <c r="C73" s="1">
        <v>56.2</v>
      </c>
      <c r="D73" s="1">
        <v>41.31</v>
      </c>
      <c r="E73" s="1">
        <v>2.5</v>
      </c>
      <c r="F73" s="1">
        <v>49.55</v>
      </c>
      <c r="G73" s="1">
        <v>50.44</v>
      </c>
      <c r="I73" s="1">
        <f>F73+G73</f>
        <v>99.99</v>
      </c>
      <c r="J73" s="1">
        <f>100-(F73+G73)</f>
        <v>1.0000000000005116E-2</v>
      </c>
      <c r="K73" s="1">
        <f>F73-C73</f>
        <v>-6.6500000000000057</v>
      </c>
      <c r="L73" s="1">
        <f>G73-D73</f>
        <v>9.1299999999999955</v>
      </c>
      <c r="M73" s="1">
        <f>C73-D73</f>
        <v>14.89</v>
      </c>
      <c r="N73" s="1">
        <f>C73-(D73+E73)</f>
        <v>12.39</v>
      </c>
      <c r="O73" s="1">
        <f>-N73/2</f>
        <v>-6.1950000000000003</v>
      </c>
      <c r="P73" s="1">
        <v>10</v>
      </c>
      <c r="Q73" s="1">
        <v>0</v>
      </c>
      <c r="R73" s="1">
        <v>1</v>
      </c>
      <c r="S73" s="1">
        <v>0</v>
      </c>
      <c r="T73" s="1">
        <v>0</v>
      </c>
      <c r="U73" s="1">
        <v>0</v>
      </c>
      <c r="V73" s="1">
        <v>0</v>
      </c>
      <c r="W73" s="1">
        <v>1</v>
      </c>
      <c r="X73" s="1">
        <v>0</v>
      </c>
    </row>
    <row r="74" spans="1:24" x14ac:dyDescent="0.2">
      <c r="A74" s="1" t="s">
        <v>15</v>
      </c>
      <c r="B74" s="1">
        <v>2</v>
      </c>
      <c r="C74" s="1">
        <v>55.46</v>
      </c>
      <c r="D74" s="1">
        <v>42</v>
      </c>
      <c r="E74" s="1">
        <v>2.54</v>
      </c>
      <c r="F74" s="1">
        <v>60.98</v>
      </c>
      <c r="G74" s="1">
        <v>37.090000000000003</v>
      </c>
      <c r="H74" s="1">
        <v>1.91</v>
      </c>
      <c r="I74" s="1">
        <f>F74+G74</f>
        <v>98.07</v>
      </c>
      <c r="J74" s="1">
        <f>100-(F74+G74)</f>
        <v>1.9300000000000068</v>
      </c>
      <c r="K74" s="1">
        <f>F74-C74</f>
        <v>5.519999999999996</v>
      </c>
      <c r="L74" s="1">
        <f>G74-D74</f>
        <v>-4.9099999999999966</v>
      </c>
      <c r="M74" s="1">
        <f>C74-D74</f>
        <v>13.46</v>
      </c>
      <c r="N74" s="1">
        <f>C74-(D74+E74)</f>
        <v>10.920000000000002</v>
      </c>
      <c r="O74" s="1">
        <f>-N74/2</f>
        <v>-5.4600000000000009</v>
      </c>
      <c r="P74" s="1">
        <v>14</v>
      </c>
      <c r="Q74" s="1">
        <v>1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workbookViewId="0">
      <selection activeCell="F11" sqref="F11"/>
    </sheetView>
  </sheetViews>
  <sheetFormatPr baseColWidth="10" defaultRowHeight="16" x14ac:dyDescent="0.2"/>
  <cols>
    <col min="1" max="1" width="10.83203125" style="8"/>
    <col min="2" max="2" width="21" style="1" customWidth="1"/>
    <col min="3" max="3" width="15.1640625" style="11" customWidth="1"/>
    <col min="4" max="4" width="17.33203125" style="11" customWidth="1"/>
  </cols>
  <sheetData>
    <row r="1" spans="1:4" ht="17" thickBot="1" x14ac:dyDescent="0.25">
      <c r="A1" s="5" t="s">
        <v>110</v>
      </c>
      <c r="B1" s="6" t="s">
        <v>111</v>
      </c>
      <c r="C1" s="7" t="s">
        <v>112</v>
      </c>
      <c r="D1" s="7" t="s">
        <v>113</v>
      </c>
    </row>
    <row r="2" spans="1:4" x14ac:dyDescent="0.2">
      <c r="A2" s="8">
        <v>1</v>
      </c>
      <c r="B2" s="1" t="s">
        <v>2</v>
      </c>
      <c r="C2" s="9">
        <v>27.240000000000002</v>
      </c>
      <c r="D2" s="9">
        <v>-13.620000000000001</v>
      </c>
    </row>
    <row r="3" spans="1:4" x14ac:dyDescent="0.2">
      <c r="A3" s="8">
        <v>2</v>
      </c>
      <c r="B3" s="1" t="s">
        <v>3</v>
      </c>
      <c r="C3" s="9">
        <v>25.759999999999998</v>
      </c>
      <c r="D3" s="9">
        <v>-12.879999999999999</v>
      </c>
    </row>
    <row r="4" spans="1:4" x14ac:dyDescent="0.2">
      <c r="A4" s="8">
        <v>3</v>
      </c>
      <c r="B4" s="1" t="s">
        <v>4</v>
      </c>
      <c r="C4" s="10">
        <v>17.509999999999998</v>
      </c>
      <c r="D4" s="10">
        <v>-8.754999999999999</v>
      </c>
    </row>
    <row r="5" spans="1:4" x14ac:dyDescent="0.2">
      <c r="A5" s="8">
        <v>4</v>
      </c>
      <c r="B5" s="1" t="s">
        <v>5</v>
      </c>
      <c r="C5" s="9">
        <v>17.199999999999996</v>
      </c>
      <c r="D5" s="9">
        <v>-8.5999999999999979</v>
      </c>
    </row>
    <row r="6" spans="1:4" x14ac:dyDescent="0.2">
      <c r="A6" s="8">
        <v>5</v>
      </c>
      <c r="B6" s="1" t="s">
        <v>6</v>
      </c>
      <c r="C6" s="9">
        <v>16.830000000000005</v>
      </c>
      <c r="D6" s="9">
        <v>-8.4150000000000027</v>
      </c>
    </row>
    <row r="7" spans="1:4" x14ac:dyDescent="0.2">
      <c r="A7" s="8">
        <v>6</v>
      </c>
      <c r="B7" s="1" t="s">
        <v>7</v>
      </c>
      <c r="C7" s="9">
        <v>14.480000000000004</v>
      </c>
      <c r="D7" s="9">
        <v>-7.240000000000002</v>
      </c>
    </row>
    <row r="8" spans="1:4" x14ac:dyDescent="0.2">
      <c r="A8" s="8">
        <v>7</v>
      </c>
      <c r="B8" s="1" t="s">
        <v>8</v>
      </c>
      <c r="C8" s="9">
        <v>13.799999999999997</v>
      </c>
      <c r="D8" s="9">
        <v>-6.8999999999999986</v>
      </c>
    </row>
    <row r="9" spans="1:4" x14ac:dyDescent="0.2">
      <c r="A9" s="8">
        <v>8</v>
      </c>
      <c r="B9" s="1" t="s">
        <v>9</v>
      </c>
      <c r="C9" s="9">
        <v>13.540000000000006</v>
      </c>
      <c r="D9" s="9">
        <v>-6.7700000000000031</v>
      </c>
    </row>
    <row r="10" spans="1:4" x14ac:dyDescent="0.2">
      <c r="A10" s="8">
        <v>9</v>
      </c>
      <c r="B10" s="1" t="s">
        <v>10</v>
      </c>
      <c r="C10" s="9">
        <v>12.469999999999999</v>
      </c>
      <c r="D10" s="9">
        <v>-6.2349999999999994</v>
      </c>
    </row>
    <row r="11" spans="1:4" x14ac:dyDescent="0.2">
      <c r="A11" s="8">
        <v>10</v>
      </c>
      <c r="B11" s="1" t="s">
        <v>11</v>
      </c>
      <c r="C11" s="10">
        <v>12.39</v>
      </c>
      <c r="D11" s="10">
        <v>-6.1950000000000003</v>
      </c>
    </row>
    <row r="12" spans="1:4" x14ac:dyDescent="0.2">
      <c r="A12" s="8">
        <v>11</v>
      </c>
      <c r="B12" s="1" t="s">
        <v>12</v>
      </c>
      <c r="C12" s="9">
        <v>12.379999999999995</v>
      </c>
      <c r="D12" s="9">
        <v>-6.1899999999999977</v>
      </c>
    </row>
    <row r="13" spans="1:4" x14ac:dyDescent="0.2">
      <c r="A13" s="8">
        <v>12</v>
      </c>
      <c r="B13" s="1" t="s">
        <v>13</v>
      </c>
      <c r="C13" s="10">
        <v>12.280000000000001</v>
      </c>
      <c r="D13" s="10">
        <v>-6.1400000000000006</v>
      </c>
    </row>
    <row r="14" spans="1:4" x14ac:dyDescent="0.2">
      <c r="A14" s="8">
        <v>13</v>
      </c>
      <c r="B14" s="1" t="s">
        <v>14</v>
      </c>
      <c r="C14" s="9">
        <v>11.829999999999998</v>
      </c>
      <c r="D14" s="9">
        <v>-5.9149999999999991</v>
      </c>
    </row>
    <row r="15" spans="1:4" x14ac:dyDescent="0.2">
      <c r="A15" s="8">
        <v>14</v>
      </c>
      <c r="B15" s="1" t="s">
        <v>15</v>
      </c>
      <c r="C15" s="9">
        <v>10.920000000000002</v>
      </c>
      <c r="D15" s="9">
        <v>-5.4600000000000009</v>
      </c>
    </row>
    <row r="16" spans="1:4" x14ac:dyDescent="0.2">
      <c r="A16" s="8">
        <v>15</v>
      </c>
      <c r="B16" s="1" t="s">
        <v>16</v>
      </c>
      <c r="C16" s="9">
        <v>8.5</v>
      </c>
      <c r="D16" s="9">
        <v>-4.25</v>
      </c>
    </row>
    <row r="17" spans="1:4" x14ac:dyDescent="0.2">
      <c r="A17" s="8">
        <v>16</v>
      </c>
      <c r="B17" s="1" t="s">
        <v>17</v>
      </c>
      <c r="C17" s="9">
        <v>5.0499999999999972</v>
      </c>
      <c r="D17" s="9">
        <v>-2.5249999999999986</v>
      </c>
    </row>
    <row r="18" spans="1:4" x14ac:dyDescent="0.2">
      <c r="A18" s="8">
        <v>17</v>
      </c>
      <c r="B18" s="1" t="s">
        <v>18</v>
      </c>
      <c r="C18" s="9">
        <v>4.8799999999999955</v>
      </c>
      <c r="D18" s="9">
        <v>-2.4399999999999977</v>
      </c>
    </row>
    <row r="19" spans="1:4" x14ac:dyDescent="0.2">
      <c r="A19" s="8">
        <v>18</v>
      </c>
      <c r="B19" s="1" t="s">
        <v>19</v>
      </c>
      <c r="C19" s="9">
        <v>2.9299999999999997</v>
      </c>
      <c r="D19" s="9">
        <v>-1.4649999999999999</v>
      </c>
    </row>
    <row r="20" spans="1:4" x14ac:dyDescent="0.2">
      <c r="A20" s="8">
        <v>19</v>
      </c>
      <c r="B20" s="1" t="s">
        <v>20</v>
      </c>
      <c r="C20" s="9">
        <v>2.3399999999999963</v>
      </c>
      <c r="D20" s="9">
        <v>-1.1699999999999982</v>
      </c>
    </row>
    <row r="21" spans="1:4" x14ac:dyDescent="0.2">
      <c r="A21" s="8">
        <v>20</v>
      </c>
      <c r="B21" s="1" t="s">
        <v>21</v>
      </c>
      <c r="C21" s="10">
        <v>2.1399999999999935</v>
      </c>
      <c r="D21" s="10">
        <v>-1.0699999999999967</v>
      </c>
    </row>
    <row r="22" spans="1:4" x14ac:dyDescent="0.2">
      <c r="A22" s="8">
        <v>21</v>
      </c>
      <c r="B22" s="1" t="s">
        <v>22</v>
      </c>
      <c r="C22" s="9">
        <v>2.0799999999999983</v>
      </c>
      <c r="D22" s="9">
        <v>-1.0399999999999991</v>
      </c>
    </row>
    <row r="23" spans="1:4" x14ac:dyDescent="0.2">
      <c r="A23" s="8">
        <v>22</v>
      </c>
      <c r="B23" s="1" t="s">
        <v>23</v>
      </c>
      <c r="C23" s="9">
        <v>2.0400000000000063</v>
      </c>
      <c r="D23" s="9">
        <v>-1.0200000000000031</v>
      </c>
    </row>
    <row r="24" spans="1:4" x14ac:dyDescent="0.2">
      <c r="A24" s="8">
        <v>23</v>
      </c>
      <c r="B24" s="1" t="s">
        <v>24</v>
      </c>
      <c r="C24" s="9">
        <v>1.3799999999999955</v>
      </c>
      <c r="D24" s="9">
        <v>-0.68999999999999773</v>
      </c>
    </row>
    <row r="25" spans="1:4" x14ac:dyDescent="0.2">
      <c r="A25" s="8">
        <v>24</v>
      </c>
      <c r="B25" s="1" t="s">
        <v>25</v>
      </c>
      <c r="C25" s="9">
        <v>1.3599999999999994</v>
      </c>
      <c r="D25" s="9">
        <v>-0.67999999999999972</v>
      </c>
    </row>
    <row r="26" spans="1:4" x14ac:dyDescent="0.2">
      <c r="A26" s="8">
        <v>25</v>
      </c>
      <c r="B26" s="1" t="s">
        <v>26</v>
      </c>
      <c r="C26" s="9">
        <v>0.44999999999999574</v>
      </c>
      <c r="D26" s="9">
        <v>-0.22499999999999787</v>
      </c>
    </row>
    <row r="27" spans="1:4" x14ac:dyDescent="0.2">
      <c r="A27" s="8">
        <v>26</v>
      </c>
      <c r="B27" s="1" t="s">
        <v>27</v>
      </c>
      <c r="C27" s="10">
        <v>-2.3799999999999955</v>
      </c>
      <c r="D27" s="10">
        <v>1.1899999999999977</v>
      </c>
    </row>
    <row r="28" spans="1:4" x14ac:dyDescent="0.2">
      <c r="A28" s="8">
        <v>27</v>
      </c>
      <c r="B28" s="1" t="s">
        <v>28</v>
      </c>
      <c r="C28" s="10">
        <v>-4</v>
      </c>
      <c r="D28" s="10">
        <v>2</v>
      </c>
    </row>
    <row r="29" spans="1:4" x14ac:dyDescent="0.2">
      <c r="A29" s="8">
        <v>28</v>
      </c>
      <c r="B29" s="1" t="s">
        <v>29</v>
      </c>
      <c r="C29" s="10">
        <v>-4.9200000000000017</v>
      </c>
      <c r="D29" s="10">
        <v>2.4600000000000009</v>
      </c>
    </row>
    <row r="30" spans="1:4" x14ac:dyDescent="0.2">
      <c r="A30" s="8">
        <v>29</v>
      </c>
      <c r="B30" s="1" t="s">
        <v>30</v>
      </c>
      <c r="C30" s="10">
        <v>-5.1400000000000006</v>
      </c>
      <c r="D30" s="10">
        <v>2.5700000000000003</v>
      </c>
    </row>
    <row r="31" spans="1:4" x14ac:dyDescent="0.2">
      <c r="A31" s="8">
        <v>30</v>
      </c>
      <c r="B31" s="1" t="s">
        <v>31</v>
      </c>
      <c r="C31" s="10">
        <v>-5.6600000000000037</v>
      </c>
      <c r="D31" s="10">
        <v>2.8300000000000018</v>
      </c>
    </row>
    <row r="32" spans="1:4" x14ac:dyDescent="0.2">
      <c r="A32" s="8">
        <v>31</v>
      </c>
      <c r="B32" s="1" t="s">
        <v>32</v>
      </c>
      <c r="C32" s="10">
        <v>-5.7999999999999972</v>
      </c>
      <c r="D32" s="10">
        <v>2.8999999999999986</v>
      </c>
    </row>
    <row r="33" spans="1:4" x14ac:dyDescent="0.2">
      <c r="A33" s="8">
        <v>32</v>
      </c>
      <c r="B33" s="1" t="s">
        <v>33</v>
      </c>
      <c r="C33" s="10">
        <v>-5.8299999999999983</v>
      </c>
      <c r="D33" s="10">
        <v>2.9149999999999991</v>
      </c>
    </row>
    <row r="34" spans="1:4" x14ac:dyDescent="0.2">
      <c r="A34" s="8">
        <v>33</v>
      </c>
      <c r="B34" s="1" t="s">
        <v>34</v>
      </c>
      <c r="C34" s="9">
        <v>-6.6200000000000045</v>
      </c>
      <c r="D34" s="9">
        <v>3.3100000000000023</v>
      </c>
    </row>
    <row r="35" spans="1:4" x14ac:dyDescent="0.2">
      <c r="A35" s="8">
        <v>34</v>
      </c>
      <c r="B35" s="1" t="s">
        <v>35</v>
      </c>
      <c r="C35" s="10">
        <v>-6.8999999999999986</v>
      </c>
      <c r="D35" s="10">
        <v>3.4499999999999993</v>
      </c>
    </row>
    <row r="36" spans="1:4" x14ac:dyDescent="0.2">
      <c r="A36" s="8">
        <v>35</v>
      </c>
      <c r="B36" s="1" t="s">
        <v>36</v>
      </c>
      <c r="C36" s="9">
        <v>-7.4499999999999957</v>
      </c>
      <c r="D36" s="9">
        <v>3.7249999999999979</v>
      </c>
    </row>
    <row r="37" spans="1:4" x14ac:dyDescent="0.2">
      <c r="A37" s="8">
        <v>36</v>
      </c>
      <c r="B37" s="1" t="s">
        <v>37</v>
      </c>
      <c r="C37" s="9">
        <v>-7.9699999999999918</v>
      </c>
      <c r="D37" s="9">
        <v>3.9849999999999959</v>
      </c>
    </row>
    <row r="38" spans="1:4" x14ac:dyDescent="0.2">
      <c r="A38" s="8">
        <v>37</v>
      </c>
      <c r="B38" s="1" t="s">
        <v>74</v>
      </c>
      <c r="C38" s="10">
        <v>-8.2199999999999989</v>
      </c>
      <c r="D38" s="10">
        <v>4.1099999999999994</v>
      </c>
    </row>
    <row r="39" spans="1:4" x14ac:dyDescent="0.2">
      <c r="A39" s="8">
        <v>38</v>
      </c>
      <c r="B39" s="1" t="s">
        <v>38</v>
      </c>
      <c r="C39" s="9">
        <v>-8.6999999999999957</v>
      </c>
      <c r="D39" s="9">
        <v>4.3499999999999979</v>
      </c>
    </row>
    <row r="40" spans="1:4" x14ac:dyDescent="0.2">
      <c r="A40" s="8">
        <v>39</v>
      </c>
      <c r="B40" s="1" t="s">
        <v>39</v>
      </c>
      <c r="C40" s="10">
        <v>-9.3799999999999955</v>
      </c>
      <c r="D40" s="10">
        <v>4.6899999999999977</v>
      </c>
    </row>
    <row r="41" spans="1:4" x14ac:dyDescent="0.2">
      <c r="A41" s="8">
        <v>40</v>
      </c>
      <c r="B41" s="1" t="s">
        <v>40</v>
      </c>
      <c r="C41" s="9">
        <v>-9.519999999999996</v>
      </c>
      <c r="D41" s="9">
        <v>4.759999999999998</v>
      </c>
    </row>
    <row r="42" spans="1:4" x14ac:dyDescent="0.2">
      <c r="A42" s="8">
        <v>41</v>
      </c>
      <c r="B42" s="1" t="s">
        <v>41</v>
      </c>
      <c r="C42" s="10">
        <v>-10.449999999999996</v>
      </c>
      <c r="D42" s="10">
        <v>5.2249999999999979</v>
      </c>
    </row>
    <row r="43" spans="1:4" x14ac:dyDescent="0.2">
      <c r="A43" s="8">
        <v>42</v>
      </c>
      <c r="B43" s="1" t="s">
        <v>42</v>
      </c>
      <c r="C43" s="10">
        <v>-10.780000000000001</v>
      </c>
      <c r="D43" s="10">
        <v>5.3900000000000006</v>
      </c>
    </row>
    <row r="44" spans="1:4" x14ac:dyDescent="0.2">
      <c r="A44" s="8">
        <v>43</v>
      </c>
      <c r="B44" s="1" t="s">
        <v>43</v>
      </c>
      <c r="C44" s="10">
        <v>-11.760000000000005</v>
      </c>
      <c r="D44" s="10">
        <v>5.8800000000000026</v>
      </c>
    </row>
    <row r="45" spans="1:4" x14ac:dyDescent="0.2">
      <c r="A45" s="8">
        <v>44</v>
      </c>
      <c r="B45" s="1" t="s">
        <v>44</v>
      </c>
      <c r="C45" s="10">
        <v>-11.889999999999993</v>
      </c>
      <c r="D45" s="10">
        <v>5.9449999999999967</v>
      </c>
    </row>
    <row r="46" spans="1:4" x14ac:dyDescent="0.2">
      <c r="A46" s="8">
        <v>45</v>
      </c>
      <c r="B46" s="1" t="s">
        <v>45</v>
      </c>
      <c r="C46" s="10">
        <v>-13.680000000000007</v>
      </c>
      <c r="D46" s="10">
        <v>6.8400000000000034</v>
      </c>
    </row>
    <row r="47" spans="1:4" x14ac:dyDescent="0.2">
      <c r="A47" s="8">
        <v>46</v>
      </c>
      <c r="B47" s="1" t="s">
        <v>46</v>
      </c>
      <c r="C47" s="10">
        <v>-14.560000000000002</v>
      </c>
      <c r="D47" s="10">
        <v>7.2800000000000011</v>
      </c>
    </row>
    <row r="48" spans="1:4" x14ac:dyDescent="0.2">
      <c r="A48" s="8">
        <v>47</v>
      </c>
      <c r="B48" s="1" t="s">
        <v>47</v>
      </c>
      <c r="C48" s="10">
        <v>-14.900000000000006</v>
      </c>
      <c r="D48" s="10">
        <v>7.4500000000000028</v>
      </c>
    </row>
    <row r="49" spans="1:4" x14ac:dyDescent="0.2">
      <c r="A49" s="8">
        <v>48</v>
      </c>
      <c r="B49" s="1" t="s">
        <v>48</v>
      </c>
      <c r="C49" s="10">
        <v>-15.600000000000001</v>
      </c>
      <c r="D49" s="10">
        <v>7.8000000000000007</v>
      </c>
    </row>
    <row r="50" spans="1:4" x14ac:dyDescent="0.2">
      <c r="A50" s="8">
        <v>49</v>
      </c>
      <c r="B50" s="1" t="s">
        <v>49</v>
      </c>
      <c r="C50" s="10">
        <v>-16.18</v>
      </c>
      <c r="D50" s="10">
        <v>8.09</v>
      </c>
    </row>
    <row r="51" spans="1:4" x14ac:dyDescent="0.2">
      <c r="A51" s="8">
        <v>50</v>
      </c>
      <c r="B51" s="1" t="s">
        <v>50</v>
      </c>
      <c r="C51" s="10">
        <v>-17.850000000000001</v>
      </c>
      <c r="D51" s="10">
        <v>8.9250000000000007</v>
      </c>
    </row>
    <row r="52" spans="1:4" x14ac:dyDescent="0.2">
      <c r="A52" s="8">
        <v>51</v>
      </c>
      <c r="B52" s="1" t="s">
        <v>51</v>
      </c>
      <c r="C52" s="10">
        <v>-17.939999999999998</v>
      </c>
      <c r="D52" s="10">
        <v>8.9699999999999989</v>
      </c>
    </row>
    <row r="53" spans="1:4" x14ac:dyDescent="0.2">
      <c r="A53" s="8">
        <v>52</v>
      </c>
      <c r="B53" s="1" t="s">
        <v>52</v>
      </c>
      <c r="C53" s="10">
        <v>-18.579999999999998</v>
      </c>
      <c r="D53" s="10">
        <v>9.2899999999999991</v>
      </c>
    </row>
    <row r="54" spans="1:4" x14ac:dyDescent="0.2">
      <c r="A54" s="8">
        <v>53</v>
      </c>
      <c r="B54" s="1" t="s">
        <v>53</v>
      </c>
      <c r="C54" s="10">
        <v>-19.099999999999994</v>
      </c>
      <c r="D54" s="10">
        <v>9.5499999999999972</v>
      </c>
    </row>
    <row r="55" spans="1:4" x14ac:dyDescent="0.2">
      <c r="A55" s="8">
        <v>54</v>
      </c>
      <c r="B55" s="1" t="s">
        <v>54</v>
      </c>
      <c r="C55" s="10">
        <v>-20.520000000000003</v>
      </c>
      <c r="D55" s="10">
        <v>10.260000000000002</v>
      </c>
    </row>
    <row r="56" spans="1:4" x14ac:dyDescent="0.2">
      <c r="A56" s="8">
        <v>55</v>
      </c>
      <c r="B56" s="1" t="s">
        <v>55</v>
      </c>
      <c r="C56" s="10">
        <v>-20.799999999999997</v>
      </c>
      <c r="D56" s="10">
        <v>10.399999999999999</v>
      </c>
    </row>
    <row r="57" spans="1:4" x14ac:dyDescent="0.2">
      <c r="A57" s="8">
        <v>56</v>
      </c>
      <c r="B57" s="1" t="s">
        <v>56</v>
      </c>
      <c r="C57" s="10">
        <v>-21.019999999999996</v>
      </c>
      <c r="D57" s="10">
        <v>10.509999999999998</v>
      </c>
    </row>
    <row r="58" spans="1:4" x14ac:dyDescent="0.2">
      <c r="A58" s="8">
        <v>57</v>
      </c>
      <c r="B58" s="1" t="s">
        <v>57</v>
      </c>
      <c r="C58" s="10">
        <v>-24.299999999999997</v>
      </c>
      <c r="D58" s="10">
        <v>12.149999999999999</v>
      </c>
    </row>
    <row r="59" spans="1:4" x14ac:dyDescent="0.2">
      <c r="A59" s="8">
        <v>58</v>
      </c>
      <c r="B59" s="1" t="s">
        <v>58</v>
      </c>
      <c r="C59" s="10">
        <v>-24.480000000000004</v>
      </c>
      <c r="D59" s="10">
        <v>12.240000000000002</v>
      </c>
    </row>
    <row r="60" spans="1:4" x14ac:dyDescent="0.2">
      <c r="A60" s="8">
        <v>59</v>
      </c>
      <c r="B60" s="1" t="s">
        <v>59</v>
      </c>
      <c r="C60" s="10">
        <v>-25.060000000000002</v>
      </c>
      <c r="D60" s="10">
        <v>12.530000000000001</v>
      </c>
    </row>
    <row r="61" spans="1:4" x14ac:dyDescent="0.2">
      <c r="A61" s="8">
        <v>60</v>
      </c>
      <c r="B61" s="1" t="s">
        <v>60</v>
      </c>
      <c r="C61" s="10">
        <v>-25.239999999999995</v>
      </c>
      <c r="D61" s="10">
        <v>12.619999999999997</v>
      </c>
    </row>
    <row r="62" spans="1:4" x14ac:dyDescent="0.2">
      <c r="A62" s="8">
        <v>61</v>
      </c>
      <c r="B62" s="1" t="s">
        <v>61</v>
      </c>
      <c r="C62" s="10">
        <v>-26.459999999999994</v>
      </c>
      <c r="D62" s="10">
        <v>13.229999999999997</v>
      </c>
    </row>
    <row r="63" spans="1:4" x14ac:dyDescent="0.2">
      <c r="A63" s="8">
        <v>62</v>
      </c>
      <c r="B63" s="1" t="s">
        <v>62</v>
      </c>
      <c r="C63" s="10">
        <v>-27.159999999999997</v>
      </c>
      <c r="D63" s="10">
        <v>13.579999999999998</v>
      </c>
    </row>
    <row r="64" spans="1:4" x14ac:dyDescent="0.2">
      <c r="A64" s="8">
        <v>63</v>
      </c>
      <c r="B64" s="1" t="s">
        <v>63</v>
      </c>
      <c r="C64" s="10">
        <v>-27.78</v>
      </c>
      <c r="D64" s="10">
        <v>13.89</v>
      </c>
    </row>
    <row r="65" spans="1:4" x14ac:dyDescent="0.2">
      <c r="A65" s="8">
        <v>64</v>
      </c>
      <c r="B65" s="1" t="s">
        <v>64</v>
      </c>
      <c r="C65" s="10">
        <v>-31.78</v>
      </c>
      <c r="D65" s="10">
        <v>15.89</v>
      </c>
    </row>
    <row r="66" spans="1:4" x14ac:dyDescent="0.2">
      <c r="A66" s="8">
        <v>65</v>
      </c>
      <c r="B66" s="1" t="s">
        <v>65</v>
      </c>
      <c r="C66" s="10">
        <v>-34.28</v>
      </c>
      <c r="D66" s="10">
        <v>17.14</v>
      </c>
    </row>
    <row r="67" spans="1:4" x14ac:dyDescent="0.2">
      <c r="A67" s="8">
        <v>66</v>
      </c>
      <c r="B67" s="1" t="s">
        <v>66</v>
      </c>
      <c r="C67" s="10">
        <v>-37.320000000000007</v>
      </c>
      <c r="D67" s="10">
        <v>18.660000000000004</v>
      </c>
    </row>
    <row r="68" spans="1:4" x14ac:dyDescent="0.2">
      <c r="A68" s="8">
        <v>67</v>
      </c>
      <c r="B68" s="1" t="s">
        <v>67</v>
      </c>
      <c r="C68" s="10">
        <v>-37.320000000000007</v>
      </c>
      <c r="D68" s="10">
        <v>18.660000000000004</v>
      </c>
    </row>
    <row r="69" spans="1:4" x14ac:dyDescent="0.2">
      <c r="A69" s="8">
        <v>68</v>
      </c>
      <c r="B69" s="1" t="s">
        <v>68</v>
      </c>
      <c r="C69" s="10">
        <v>-38.680000000000007</v>
      </c>
      <c r="D69" s="10">
        <v>19.340000000000003</v>
      </c>
    </row>
    <row r="70" spans="1:4" x14ac:dyDescent="0.2">
      <c r="A70" s="8">
        <v>69</v>
      </c>
      <c r="B70" s="1" t="s">
        <v>69</v>
      </c>
      <c r="C70" s="9">
        <v>-38.989999999999995</v>
      </c>
      <c r="D70" s="9">
        <v>19.494999999999997</v>
      </c>
    </row>
    <row r="71" spans="1:4" x14ac:dyDescent="0.2">
      <c r="A71" s="8">
        <v>70</v>
      </c>
      <c r="B71" s="1" t="s">
        <v>71</v>
      </c>
      <c r="C71" s="10">
        <v>-44.819999999999993</v>
      </c>
      <c r="D71" s="10">
        <v>22.409999999999997</v>
      </c>
    </row>
    <row r="72" spans="1:4" x14ac:dyDescent="0.2">
      <c r="A72" s="8">
        <v>71</v>
      </c>
      <c r="B72" s="1" t="s">
        <v>70</v>
      </c>
      <c r="C72" s="10">
        <v>-48.120000000000005</v>
      </c>
      <c r="D72" s="10">
        <v>24.060000000000002</v>
      </c>
    </row>
    <row r="73" spans="1:4" x14ac:dyDescent="0.2">
      <c r="A73" s="8">
        <v>72</v>
      </c>
      <c r="B73" s="1" t="s">
        <v>72</v>
      </c>
      <c r="C73" s="10">
        <v>-83.57</v>
      </c>
      <c r="D73" s="10">
        <v>41.784999999999997</v>
      </c>
    </row>
    <row r="74" spans="1:4" x14ac:dyDescent="0.2">
      <c r="A74" s="8">
        <v>73</v>
      </c>
      <c r="B74" s="1" t="s">
        <v>73</v>
      </c>
      <c r="C74" s="10">
        <v>-83.94</v>
      </c>
      <c r="D74" s="10">
        <v>41.97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23" sqref="F23"/>
    </sheetView>
  </sheetViews>
  <sheetFormatPr baseColWidth="10" defaultRowHeight="16" x14ac:dyDescent="0.2"/>
  <sheetData>
    <row r="1" spans="1:4" x14ac:dyDescent="0.2">
      <c r="A1" t="s">
        <v>114</v>
      </c>
    </row>
    <row r="3" spans="1:4" x14ac:dyDescent="0.2">
      <c r="B3" s="11" t="s">
        <v>115</v>
      </c>
      <c r="C3" s="11" t="s">
        <v>116</v>
      </c>
      <c r="D3" s="11" t="s">
        <v>117</v>
      </c>
    </row>
    <row r="4" spans="1:4" x14ac:dyDescent="0.2">
      <c r="A4" t="s">
        <v>118</v>
      </c>
      <c r="B4" s="11">
        <v>73</v>
      </c>
      <c r="C4" s="11">
        <v>-3.67</v>
      </c>
      <c r="D4" s="11">
        <v>-0.67</v>
      </c>
    </row>
    <row r="5" spans="1:4" x14ac:dyDescent="0.2">
      <c r="A5" t="s">
        <v>119</v>
      </c>
      <c r="B5" s="11">
        <v>4</v>
      </c>
      <c r="C5" s="11">
        <v>-23</v>
      </c>
      <c r="D5" s="11">
        <v>-9.06</v>
      </c>
    </row>
    <row r="6" spans="1:4" x14ac:dyDescent="0.2">
      <c r="A6" t="s">
        <v>120</v>
      </c>
      <c r="B6" s="11">
        <v>12</v>
      </c>
      <c r="C6" s="11">
        <v>-14.16</v>
      </c>
      <c r="D6" s="11">
        <v>-4.0999999999999996</v>
      </c>
    </row>
    <row r="7" spans="1:4" x14ac:dyDescent="0.2">
      <c r="A7" t="s">
        <v>121</v>
      </c>
      <c r="B7" s="11">
        <v>9</v>
      </c>
      <c r="C7" s="11">
        <v>-3.27</v>
      </c>
      <c r="D7" s="11">
        <v>-1.1499999999999999</v>
      </c>
    </row>
    <row r="8" spans="1:4" x14ac:dyDescent="0.2">
      <c r="A8" t="s">
        <v>122</v>
      </c>
      <c r="B8" s="11">
        <v>48</v>
      </c>
      <c r="C8" s="11">
        <v>0.49</v>
      </c>
      <c r="D8" s="11">
        <v>0.97</v>
      </c>
    </row>
    <row r="9" spans="1:4" x14ac:dyDescent="0.2">
      <c r="B9" s="11"/>
      <c r="C9" s="11"/>
      <c r="D9" s="11"/>
    </row>
    <row r="10" spans="1:4" x14ac:dyDescent="0.2">
      <c r="A10" t="s">
        <v>123</v>
      </c>
      <c r="B10" s="11" t="s">
        <v>115</v>
      </c>
      <c r="C10" s="11" t="s">
        <v>1</v>
      </c>
      <c r="D10" s="11" t="s">
        <v>0</v>
      </c>
    </row>
    <row r="11" spans="1:4" x14ac:dyDescent="0.2">
      <c r="A11" t="s">
        <v>1</v>
      </c>
      <c r="B11" s="11">
        <v>32</v>
      </c>
      <c r="C11" s="11">
        <v>1.42</v>
      </c>
      <c r="D11" s="11">
        <v>0.11</v>
      </c>
    </row>
    <row r="12" spans="1:4" x14ac:dyDescent="0.2">
      <c r="A12" t="s">
        <v>0</v>
      </c>
      <c r="B12" s="11">
        <v>12</v>
      </c>
      <c r="C12" s="11">
        <v>-1.83</v>
      </c>
      <c r="D12" s="11">
        <v>3.52</v>
      </c>
    </row>
    <row r="13" spans="1:4" x14ac:dyDescent="0.2">
      <c r="A13" t="s">
        <v>124</v>
      </c>
      <c r="B13" s="11">
        <v>4</v>
      </c>
      <c r="C13" s="11">
        <v>-0.08</v>
      </c>
      <c r="D13" s="11">
        <v>0.22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Documentation</vt:lpstr>
      <vt:lpstr>Data</vt:lpstr>
      <vt:lpstr>Forecast</vt:lpstr>
      <vt:lpstr>Replication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2015-12-11T19:53:39Z</dcterms:created>
  <dcterms:modified xsi:type="dcterms:W3CDTF">2015-12-17T19:37:35Z</dcterms:modified>
</cp:coreProperties>
</file>